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Z:\Lerato Ramuyada TIMS Tender\Pack 2 resubmission to BSC\Final RFP Pack\"/>
    </mc:Choice>
  </mc:AlternateContent>
  <xr:revisionPtr revIDLastSave="0" documentId="8_{100D7D91-309C-42CA-878C-D3AC503D6C47}" xr6:coauthVersionLast="47" xr6:coauthVersionMax="47" xr10:uidLastSave="{00000000-0000-0000-0000-000000000000}"/>
  <bookViews>
    <workbookView xWindow="150" yWindow="620" windowWidth="19050" windowHeight="10180" tabRatio="601" xr2:uid="{00000000-000D-0000-FFFF-FFFF00000000}"/>
  </bookViews>
  <sheets>
    <sheet name="All Sites for sampling" sheetId="4"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5" i="4" l="1"/>
  <c r="F5" i="4"/>
  <c r="F119" i="4"/>
  <c r="F183" i="4"/>
  <c r="F162" i="4"/>
  <c r="F78" i="4"/>
  <c r="F71" i="4"/>
  <c r="F70" i="4" l="1"/>
  <c r="F197"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tc={BDA1671A-620A-4DE7-A06B-32EC80587B0F}</author>
  </authors>
  <commentList>
    <comment ref="D121" authorId="0" shapeId="0" xr:uid="{BDA1671A-620A-4DE7-A06B-32EC80587B0F}">
      <text>
        <t>[Threaded comment]
Your version of Excel allows you to read this threaded comment; however, any edits to it will get removed if the file is opened in a newer version of Excel. Learn more: https://go.microsoft.com/fwlink/?linkid=870924
Comment:
    Please fix the GPS coordinates</t>
      </text>
    </comment>
  </commentList>
</comments>
</file>

<file path=xl/sharedStrings.xml><?xml version="1.0" encoding="utf-8"?>
<sst xmlns="http://schemas.openxmlformats.org/spreadsheetml/2006/main" count="562" uniqueCount="541">
  <si>
    <t>Area/Department/Depot/ Sub Department</t>
  </si>
  <si>
    <t>Address</t>
  </si>
  <si>
    <t>Scope</t>
  </si>
  <si>
    <t>TOTAL NUMBER OF SITES</t>
  </si>
  <si>
    <t>YEAR 1 - Conformity Assessment</t>
  </si>
  <si>
    <t>YEAR 2 - Surveillance 1</t>
  </si>
  <si>
    <t>YEAR 3  - Surveillance 2</t>
  </si>
  <si>
    <t>1. TRANSNET CORPORATE CENTRE</t>
  </si>
  <si>
    <t>Transnet Corporate Centre</t>
  </si>
  <si>
    <t>138 Eloff Street Johannesburg</t>
  </si>
  <si>
    <t xml:space="preserve"> Transnet Corporate Centre is the Head Office. The Head Office environment is administrative in nature; comprises various functionalities and disciplines charged with a responsibility to provide support to Transnet Group.</t>
  </si>
  <si>
    <t>2. TRANSNET FREIGHT RAIL (TFR)</t>
  </si>
  <si>
    <t xml:space="preserve"> Central Corridor    </t>
  </si>
  <si>
    <t>2.1.1</t>
  </si>
  <si>
    <t>Central Corridor - Krugersdorp Cluster which also include  Lichtenburg &amp; Mafikeng Yard</t>
  </si>
  <si>
    <t>Transnet Yard Condale street Krugersdorp , Corner Bantjie and Beyers Naude Road 2740, 1 station  road Mafikeng</t>
  </si>
  <si>
    <r>
      <t xml:space="preserve">Transnet Freight Rail scope is the delivery and collection of consignments by rail and terminal services .
</t>
    </r>
    <r>
      <rPr>
        <b/>
        <sz val="10"/>
        <color rgb="FF000000"/>
        <rFont val="Tahoma"/>
        <family val="2"/>
      </rPr>
      <t xml:space="preserve">Note: </t>
    </r>
    <r>
      <rPr>
        <sz val="10"/>
        <color rgb="FF000000"/>
        <rFont val="Tahoma"/>
        <family val="2"/>
      </rPr>
      <t>Terminal applicable to  Pretoria Only.</t>
    </r>
  </si>
  <si>
    <t>2.1.2</t>
  </si>
  <si>
    <t>Central Corridor - Pretoria Operations including  Pretcon Terminal</t>
  </si>
  <si>
    <t>Corner Paul Kruger and Transnet Avenue</t>
  </si>
  <si>
    <t>2.1.3</t>
  </si>
  <si>
    <t>Central Corridor - Sentrarand Operations</t>
  </si>
  <si>
    <t>1 du Randt street, Sentra Rand,Putfontein,Benoni</t>
  </si>
  <si>
    <t>2.1.4</t>
  </si>
  <si>
    <t xml:space="preserve">Central Corridor - Isando Operations </t>
  </si>
  <si>
    <t>Anvil Road, Tower Building, Elandsfontein Marshalling Yard, Isando</t>
  </si>
  <si>
    <t>2.1.5</t>
  </si>
  <si>
    <t>Central Corridor - Vereeniging Cluster iwhich includes  Klerksdorp yard</t>
  </si>
  <si>
    <t>Holywood BLVD Leeuhof  Tower Building, Transnet Goueweg Klerksdorp</t>
  </si>
  <si>
    <t>2.1.6</t>
  </si>
  <si>
    <t>Central Corridor-Isando Rail Network</t>
  </si>
  <si>
    <t>6th Floor, 1 Anvil Road, Isando, 1620</t>
  </si>
  <si>
    <t>The maintenance of the Rail Infrastructure is conducted by Rail Network</t>
  </si>
  <si>
    <t>2.1.7</t>
  </si>
  <si>
    <t>Central Corridor- Krugersdorp  Rail Network</t>
  </si>
  <si>
    <t xml:space="preserve">Building Millsite </t>
  </si>
  <si>
    <t>2.1.8</t>
  </si>
  <si>
    <t>Central Corridor- Vereeniging  Rail Network</t>
  </si>
  <si>
    <t>Locomotive Drive Leeuhof</t>
  </si>
  <si>
    <t xml:space="preserve">North East Corridor </t>
  </si>
  <si>
    <t>2.2.1</t>
  </si>
  <si>
    <t>North East -  Corridor Nelspruit Operations</t>
  </si>
  <si>
    <t>128 Loco Street,Loco building Nelspruit 1200</t>
  </si>
  <si>
    <t xml:space="preserve">Transnet Freight Rail scope is the delivery and collection of consignments by rail. </t>
  </si>
  <si>
    <t>2.2.2</t>
  </si>
  <si>
    <t>North East Corridor - Phalaborwa Operations</t>
  </si>
  <si>
    <t>No1 Station Building Foskor Road Phalaborwa 1390</t>
  </si>
  <si>
    <t>2.2.3</t>
  </si>
  <si>
    <t>North East Corridor - Komatipoort Operations</t>
  </si>
  <si>
    <t>1 Hutton Street, Komatipoort</t>
  </si>
  <si>
    <t>2.2.4</t>
  </si>
  <si>
    <t>North East Corridor - Steelpoort Operations</t>
  </si>
  <si>
    <t>St Andrew 1979 Stelpoort</t>
  </si>
  <si>
    <t>2.2.5</t>
  </si>
  <si>
    <t>North East Corridor - Witbank Operations</t>
  </si>
  <si>
    <t>Corner of Langerman Street and Main Street</t>
  </si>
  <si>
    <t>2.2.6</t>
  </si>
  <si>
    <t>North East Corridor - Polokwane Operations</t>
  </si>
  <si>
    <t>Station Building, Cnr. Hospital &amp; Church Street (2nd Gate behind GAME). Polokwane</t>
  </si>
  <si>
    <t>2.2.7</t>
  </si>
  <si>
    <t>North East Corridor - Witbank Rail Network</t>
  </si>
  <si>
    <t>2.2.8</t>
  </si>
  <si>
    <t>North East Corridor - Polokwane  Rail Network</t>
  </si>
  <si>
    <t>2.2.9</t>
  </si>
  <si>
    <t>North East -  Corridor Nelspruit  Rail Network</t>
  </si>
  <si>
    <t>Witklip Street Ladanna</t>
  </si>
  <si>
    <t xml:space="preserve">Ore Corridor </t>
  </si>
  <si>
    <t>2.3.1</t>
  </si>
  <si>
    <t>Ore Corridor - Saldanha Operations</t>
  </si>
  <si>
    <t>Salkor Building, Saldanha, Western Cape, Republic of South Africa</t>
  </si>
  <si>
    <t>Transnet Freight Rail scope is the delivery and collection of consignments by rail.</t>
  </si>
  <si>
    <t>2.3.2</t>
  </si>
  <si>
    <t>Ore Corridor - Sishen Operations</t>
  </si>
  <si>
    <t>Transnet Freight Rail, ERTS Building, Sishen</t>
  </si>
  <si>
    <t>2.3.3</t>
  </si>
  <si>
    <t>Ore Corridor Saldanha -  Rail Network</t>
  </si>
  <si>
    <t>2.3.4</t>
  </si>
  <si>
    <t xml:space="preserve">Ore Corridor Upington - Rail Network </t>
  </si>
  <si>
    <t>DEM Upington, Transnet Freight Rail (Rail Network), 01 Robertson Street, Upington, 8801</t>
  </si>
  <si>
    <t xml:space="preserve">North Corridor </t>
  </si>
  <si>
    <t>2.4.1</t>
  </si>
  <si>
    <t>North Corridor - Ogies Operations</t>
  </si>
  <si>
    <t>R555 Main Street, Operations Building , Transnet Freight Rail Ogies 2230</t>
  </si>
  <si>
    <t>2.4.2</t>
  </si>
  <si>
    <t>North Corridor - Ermelo Operations</t>
  </si>
  <si>
    <t>Transnet Depots Ammersfoort Road Ermelo</t>
  </si>
  <si>
    <t>2.4.3</t>
  </si>
  <si>
    <t>North Corridor - Richardsbay  Coal</t>
  </si>
  <si>
    <t>Depot 2279 Berm Road, Port Harbour Richards Bay, 3900</t>
  </si>
  <si>
    <t>2.4.4</t>
  </si>
  <si>
    <t>North Corridor - Richardsbay  GFB</t>
  </si>
  <si>
    <t>New Ark Road Bayview, Port of Richards Bay 3900</t>
  </si>
  <si>
    <t>2.4.5</t>
  </si>
  <si>
    <t>North Corridor - Vryheid Operations</t>
  </si>
  <si>
    <t>Vryheid Yard, Hlobane High way, Vryheid East</t>
  </si>
  <si>
    <t>2.4.6</t>
  </si>
  <si>
    <t>North Corridor - Welgedacht Operations</t>
  </si>
  <si>
    <t>1 Wissel road, Welgedag, Springs, 1559</t>
  </si>
  <si>
    <t>2.4.7</t>
  </si>
  <si>
    <t>North Corridor - Springs Operations</t>
  </si>
  <si>
    <t>TFR Building, Kosmos, Avenue, Springs</t>
  </si>
  <si>
    <t>2.4.8</t>
  </si>
  <si>
    <t>North Corridor -Thabazimbi Operations</t>
  </si>
  <si>
    <t>Transnet Freight Rail, Station Road, Thabazimbi, 0380</t>
  </si>
  <si>
    <t>2.4.9</t>
  </si>
  <si>
    <t>North Corridor - Rustenburg (Include Pyramid South) Operations</t>
  </si>
  <si>
    <t>Station Building, Cnr Beyers Naude &amp; Zendeling Strs,0300</t>
  </si>
  <si>
    <t>2.4.10</t>
  </si>
  <si>
    <t>North Corridor Ermelo - Rail Network</t>
  </si>
  <si>
    <t>22 Industria Avenue Infra Building Ermelo, 2351</t>
  </si>
  <si>
    <t>2.4.11</t>
  </si>
  <si>
    <t>North Corridor Koedoespoort - Rail Network</t>
  </si>
  <si>
    <t xml:space="preserve">Infrastructure
Koedoespoort Road, Kilner Park, Pretoria, </t>
  </si>
  <si>
    <t>2.4.12</t>
  </si>
  <si>
    <t>North Corridor Richards-bay - Rail Network</t>
  </si>
  <si>
    <t>Infrastructure Depot,  K Block Building 5 Dina Lane Empangeni Rail 3910</t>
  </si>
  <si>
    <t>2.4.13</t>
  </si>
  <si>
    <t>North Corridor Empangeni  - Rail Network</t>
  </si>
  <si>
    <t>No. 01 Station Road off John Ross Highway; Planning office, Empangeni, 3880</t>
  </si>
  <si>
    <t>2.4.14</t>
  </si>
  <si>
    <t>North Corridor Vryheid - Rail Network</t>
  </si>
  <si>
    <t>Infrastructure Depot , 227 Mark Street, Vryheid, 3100</t>
  </si>
  <si>
    <t xml:space="preserve">Container Corridor </t>
  </si>
  <si>
    <t>2.5.1</t>
  </si>
  <si>
    <t>Container Corridor - City Deep  Terminal</t>
  </si>
  <si>
    <t>1 Houer Road City Deep</t>
  </si>
  <si>
    <r>
      <t xml:space="preserve">Transnet Freight Rail scope is the delivery and collection of consignments by rail and terminal services .
</t>
    </r>
    <r>
      <rPr>
        <b/>
        <sz val="10"/>
        <color rgb="FF000000"/>
        <rFont val="Tahoma"/>
        <family val="2"/>
      </rPr>
      <t xml:space="preserve">Note: </t>
    </r>
    <r>
      <rPr>
        <sz val="10"/>
        <color rgb="FF000000"/>
        <rFont val="Tahoma"/>
        <family val="2"/>
      </rPr>
      <t>Terminal applicable to City Deep, Durban/Bayhead Cluster and Kazcon.</t>
    </r>
  </si>
  <si>
    <t>2.5.2</t>
  </si>
  <si>
    <t>Container Corridor Natalspruit  Operations</t>
  </si>
  <si>
    <t>1 Vantill rd,Alrode</t>
  </si>
  <si>
    <t>2.5.3</t>
  </si>
  <si>
    <t>Container Corridor - Newcastle Operations Cluster</t>
  </si>
  <si>
    <t>Albert Wessels drive,Newcastle Industrial Area</t>
  </si>
  <si>
    <t>2.5.4</t>
  </si>
  <si>
    <t>Container Corridor - Durban   Operations Cluster including Bayhead Terminals</t>
  </si>
  <si>
    <t xml:space="preserve">151 South Coast Road </t>
  </si>
  <si>
    <t>2.5.5</t>
  </si>
  <si>
    <t>Container Corridor  - Kazcon Terminals</t>
  </si>
  <si>
    <t>1 Maritzburg Road, Kazerne City Deep</t>
  </si>
  <si>
    <t>2.5.6</t>
  </si>
  <si>
    <t>Container Corridor Heidelberg  - Rail Network</t>
  </si>
  <si>
    <t>No.1 Viljoens Street, Heidelberg 1441</t>
  </si>
  <si>
    <t>2.5.7</t>
  </si>
  <si>
    <t>Container Corridor  Ladysmith  - Rail Network</t>
  </si>
  <si>
    <t>Infrastructure DE's Office, Cnr Lyell and Alexander Street, Ladysmith, 3370</t>
  </si>
  <si>
    <t>2.5.8</t>
  </si>
  <si>
    <t>Container Corridor  Durban  - Rail Network</t>
  </si>
  <si>
    <t xml:space="preserve">Infrastructure Depot, 120 Eel Road Bayhead, Durban </t>
  </si>
  <si>
    <t>Cape Corridor</t>
  </si>
  <si>
    <t>2.6.1</t>
  </si>
  <si>
    <t>Cape Corridor - Bellville Operations including Belcon Terminals</t>
  </si>
  <si>
    <t>Transnet Park, Robert Sobukwe Road, Bellville</t>
  </si>
  <si>
    <r>
      <t xml:space="preserve">Transnet Freight Rail scope is the delivery and collection of consignments by rail and terminal services .
</t>
    </r>
    <r>
      <rPr>
        <b/>
        <sz val="10"/>
        <color rgb="FF000000"/>
        <rFont val="Tahoma"/>
        <family val="2"/>
      </rPr>
      <t xml:space="preserve">Note: </t>
    </r>
    <r>
      <rPr>
        <sz val="10"/>
        <color rgb="FF000000"/>
        <rFont val="Tahoma"/>
        <family val="2"/>
      </rPr>
      <t>Terminal applicable to  Belcon, and Port Elizabeth.</t>
    </r>
  </si>
  <si>
    <t>2.6.2</t>
  </si>
  <si>
    <t>Cape Corridor - Kimberley Operations</t>
  </si>
  <si>
    <t xml:space="preserve">Transnet Building , Kimberley </t>
  </si>
  <si>
    <t>2.6.3</t>
  </si>
  <si>
    <t>Cape Corridor - Postmasburg Operations</t>
  </si>
  <si>
    <t>Transnet Freight Rail, Hostel Building, Postmasburg</t>
  </si>
  <si>
    <t>2.6.4</t>
  </si>
  <si>
    <t>Cape Corridor - Port Elizabeth Operations including Deal Party Terminals</t>
  </si>
  <si>
    <t>Transnet Building, C/o Fleming Road and Strand Street Port Elizabeth.</t>
  </si>
  <si>
    <t>2.6.5</t>
  </si>
  <si>
    <t>Cape Corridor - Port Elizabeth  - Rail Network</t>
  </si>
  <si>
    <t>Infrastructure Building, Corner of Broad and Paterson Street, North End, Port Elizabeth</t>
  </si>
  <si>
    <t>2.6.6</t>
  </si>
  <si>
    <t>Cape Corridor - Kimberley North   - Rail Network</t>
  </si>
  <si>
    <t xml:space="preserve">1B Austen Street, Beaconsfield, Kimberley, 8301  
</t>
  </si>
  <si>
    <t>2.6.7</t>
  </si>
  <si>
    <t>Cape Corridor - Kimberley South   - Rail Network</t>
  </si>
  <si>
    <t>2.6.8</t>
  </si>
  <si>
    <t>Cape Corridor - Bellville  - Rail Network</t>
  </si>
  <si>
    <t>DE's Building, 1 Caledon Wes Street Bellville 7503</t>
  </si>
  <si>
    <t>Rail Network Construction</t>
  </si>
  <si>
    <t>2.7.1</t>
  </si>
  <si>
    <t xml:space="preserve">Elandsfontein: Elandsfontein </t>
  </si>
  <si>
    <t>Corner of Jetpark and Northreef Road,1406</t>
  </si>
  <si>
    <t>The project management on construction, maintenance, design and   development in Track Engineering, Signalling Engineering, Electrical Engineering and Civil</t>
  </si>
  <si>
    <t>2.7.2</t>
  </si>
  <si>
    <t>Bellville: Bellville</t>
  </si>
  <si>
    <t>Bellville Sqaure, off Robert Sobukwe Road,Bellville South, 7530</t>
  </si>
  <si>
    <t>2.7.3</t>
  </si>
  <si>
    <t>Durban: Durban</t>
  </si>
  <si>
    <t>50 Fisheagle Rd, Bayhead, Durban</t>
  </si>
  <si>
    <t>2.7.4</t>
  </si>
  <si>
    <t>Richardsbay: Richardsbay</t>
  </si>
  <si>
    <t xml:space="preserve">Old Naval Base, Meerensee, Richards Bay </t>
  </si>
  <si>
    <t>Service planning and OCC</t>
  </si>
  <si>
    <t>2.8.1</t>
  </si>
  <si>
    <t>Parktown -  Production Planning, Service Design, Occupations &amp; Incident Management and CTC</t>
  </si>
  <si>
    <t xml:space="preserve"> Inyanda House 1, No 21 Wellington Road, Parktown, 2193</t>
  </si>
  <si>
    <t>Transnet Freight Rail scope is the delivery and collection of consignments by rail and terminal services .</t>
  </si>
  <si>
    <t>3. TRANSNET ENGINEERING (TE)</t>
  </si>
  <si>
    <t>3.1 Transnet Engineering Rolling Stock Maintenance Corridors</t>
  </si>
  <si>
    <t>58 - 63</t>
  </si>
  <si>
    <t>3.1.1</t>
  </si>
  <si>
    <r>
      <rPr>
        <b/>
        <sz val="10"/>
        <color theme="1"/>
        <rFont val="Tahoma"/>
        <family val="2"/>
      </rPr>
      <t>North Corridor:</t>
    </r>
    <r>
      <rPr>
        <i/>
        <sz val="10"/>
        <color theme="1"/>
        <rFont val="Tahoma"/>
        <family val="2"/>
      </rPr>
      <t xml:space="preserve">
1. South Dunes Wagons Maintenance Business 
2. Richards' Bay Locomotives 
3. Ermelo Locomotives Business </t>
    </r>
    <r>
      <rPr>
        <sz val="10"/>
        <color theme="1"/>
        <rFont val="Tahoma"/>
        <family val="2"/>
      </rPr>
      <t xml:space="preserve">
4. Ermelo Wagons Business 
5. Pyramid South Locomotives Business
6. Insezi Wagons Business
</t>
    </r>
  </si>
  <si>
    <t>1.Off Duine Road Sub 39 of 10 Lot 222 Umhlathuze No. 14477 on
 Duine Road, Richards Bay 
2.Off R102, 
Main Road,Insezi Locomotive,
 Richards bay
3.Off Amersfoort Road, Locomotive Depot,Ermelo,2350
4.Transnet Engineering Ermelo depot, repair siding
Off- Aniersfoort Road. Ermelo 
Mpumalanga
5. Lavender Road, Old Warmbarth Road PTA
6. Insezi Wagons Maintenance, Off R103, Richards Bay</t>
  </si>
  <si>
    <t xml:space="preserve">Schedule and unschedule maintenance, refurbish and repair of rolling stock.
</t>
  </si>
  <si>
    <t>64-66</t>
  </si>
  <si>
    <t>3.1.2</t>
  </si>
  <si>
    <r>
      <t xml:space="preserve">North East Corridor:
</t>
    </r>
    <r>
      <rPr>
        <sz val="10"/>
        <color theme="1"/>
        <rFont val="Tahoma"/>
        <family val="2"/>
      </rPr>
      <t xml:space="preserve">1. Nelspruit Locomotives Maintenance Business
2. Komatipoort Wagons Maintenance Business
3. Polokwane Locomotives Maintenance Business
</t>
    </r>
  </si>
  <si>
    <t>1. Loko street, Vintonia Ext 2, Nelspruit, 1200
2. Bonkenburg Street, Komatipoort, Mpumalanga
3. Transnet Engineering Polokwane,
 90 railway street, 
Ladanna, 0700.</t>
  </si>
  <si>
    <t>Maintenance, refurbish and repair of Locomotives, Blue Train and Wagons</t>
  </si>
  <si>
    <t>67-68</t>
  </si>
  <si>
    <t>3.1.3</t>
  </si>
  <si>
    <r>
      <t xml:space="preserve">Iron Ore Corridor:
</t>
    </r>
    <r>
      <rPr>
        <sz val="10"/>
        <color theme="1"/>
        <rFont val="Tahoma"/>
        <family val="2"/>
      </rPr>
      <t>1. Saldanha Wagons Maintenance Business
2. Saldanha Locomotives Maintenance Business</t>
    </r>
  </si>
  <si>
    <t xml:space="preserve">Transnet Engineering, Salkor Complex, 19 OREX Road, Saldanha 7395. </t>
  </si>
  <si>
    <t>Maintenance and repair of Locomotives and Wagons</t>
  </si>
  <si>
    <t>69-73</t>
  </si>
  <si>
    <t>3.1.4</t>
  </si>
  <si>
    <r>
      <t xml:space="preserve">Cape Corridor:
</t>
    </r>
    <r>
      <rPr>
        <sz val="10"/>
        <color theme="1"/>
        <rFont val="Tahoma"/>
        <family val="2"/>
      </rPr>
      <t>1. Cambridge Locomotives Maintenanc
2. New Brighton Wagons Maintenance
3. Beaconsfield Wagons Maintenance</t>
    </r>
    <r>
      <rPr>
        <b/>
        <sz val="10"/>
        <color theme="1"/>
        <rFont val="Tahoma"/>
        <family val="2"/>
      </rPr>
      <t xml:space="preserve">
</t>
    </r>
    <r>
      <rPr>
        <sz val="10"/>
        <color theme="1"/>
        <rFont val="Tahoma"/>
        <family val="2"/>
      </rPr>
      <t>4. Beaconsfield Locomotives Maintenance
5. Swartkops Locomotives Maintenance</t>
    </r>
  </si>
  <si>
    <t xml:space="preserve">1. Off Two Rivers Drive, Cambridge, East London, Eastern Cape
2. Transnet Engineering Port Elizabeth Newbrighton. Oldgrahamstown road, port elizabeth, 6211. Opposite Watt Street
3.Wagons Maintenance, Oliver Road, Beaconsfield, Kimberley.
4.Off Study street, Beaconsfield, Kimberley 8301
5. Transnet Engineering Port Elizabeth Swartskop. John Tallant road, swartkops. 6001
</t>
  </si>
  <si>
    <t>74-79</t>
  </si>
  <si>
    <t>3.1.5</t>
  </si>
  <si>
    <r>
      <rPr>
        <b/>
        <sz val="10"/>
        <color rgb="FF000000"/>
        <rFont val="Tahoma"/>
        <family val="2"/>
      </rPr>
      <t xml:space="preserve">Central Corridor:
</t>
    </r>
    <r>
      <rPr>
        <sz val="10"/>
        <color rgb="FF000000"/>
        <rFont val="Tahoma"/>
        <family val="2"/>
      </rPr>
      <t>1. Sentrand Wagons Maintenance Business
2. Koedoespoort Diesel Locomotives Maintenance Business
3. Sentrarand Locomotives Maintenance Business
4. Germiston Diesel Locomotives Maintenance Business
5. Leeuhof Wagon Maintenance Business
6. Capital Park Wagon Business</t>
    </r>
  </si>
  <si>
    <t>1.DuRand Road,Putfontein,Benoni,Gauteng
2. Transnet Engineering Koedoespoort Diesel Depot Pretoria, popurine street 0187
3.Transnet Engineering, Sentrarand ,Du Rand Road,Putfontein 1513
4. Cnr Keswick and Stores road,Germiston,Gauteng
5. Locomotive Drive, no2, Leeuhof, Vereeniging
6. Cnr Nicole Smith and Steve Biko street, Gezina, Pretoria</t>
  </si>
  <si>
    <t>Maintenance and repair of Locomotive and Wagons</t>
  </si>
  <si>
    <t>80-84</t>
  </si>
  <si>
    <t>3.1.6</t>
  </si>
  <si>
    <r>
      <t xml:space="preserve">Container Corridor:
</t>
    </r>
    <r>
      <rPr>
        <sz val="10"/>
        <color theme="1"/>
        <rFont val="Tahoma"/>
        <family val="2"/>
      </rPr>
      <t>1. Umbilo Locomotives Maintenance Business
2. Wentworth Locomotives Maintenance Business
3. Bayhead Wagon Maintenance Business
4. Newcastle Locomotives maintenance Business 
5. Newcastle Wagon Maintenance Business</t>
    </r>
  </si>
  <si>
    <t>1. 152 EEL Rd,Umbilo 4075
2. Teakwood Road Off Edwin Swales Drive) Jacobs 
3.Three crane road bayhead 4001
4. Transnet Complex; Albert Wessels Drive New castle
5. Transnet Complex; Albert Wessels Drive New castle</t>
  </si>
  <si>
    <t>3.2 Transnet Engineering's Plants</t>
  </si>
  <si>
    <t>85-93</t>
  </si>
  <si>
    <t>3.2.1</t>
  </si>
  <si>
    <r>
      <rPr>
        <b/>
        <sz val="10"/>
        <color theme="1"/>
        <rFont val="Tahoma"/>
        <family val="2"/>
      </rPr>
      <t>Koedoespoort Plant:</t>
    </r>
    <r>
      <rPr>
        <sz val="10"/>
        <color theme="1"/>
        <rFont val="Tahoma"/>
        <family val="2"/>
      </rPr>
      <t xml:space="preserve">
1. Coaches Business
2. Locomotives Manufacturing Business
3. Power Electronics Business
4. MOP Business
5. Rotating Machines Traction Business
6. Rotating Machine Engines Plant Business
7. Foundry Business
8. Wheels Business
9. Rolling Stock Equipment Business</t>
    </r>
  </si>
  <si>
    <t>Corner Lynette and Koedoespoort Road, Koedoespoort, Pretoria 0187</t>
  </si>
  <si>
    <t>Manufacturing, Repair and Assembling of the rolling stock (Locomotives, Coaches and Wagons) including their components like Wheels, Rotating Machine and Foundry</t>
  </si>
  <si>
    <t>94-99</t>
  </si>
  <si>
    <t>3.2.2</t>
  </si>
  <si>
    <r>
      <rPr>
        <b/>
        <sz val="10"/>
        <color theme="1"/>
        <rFont val="Tahoma"/>
        <family val="2"/>
      </rPr>
      <t>Durban Plant:</t>
    </r>
    <r>
      <rPr>
        <sz val="10"/>
        <color theme="1"/>
        <rFont val="Tahoma"/>
        <family val="2"/>
      </rPr>
      <t xml:space="preserve">
1. Coaches Business
2. Wagons Manufacturing Business
3. Locomotives Manufacturing BT
4. Locomotive Manufacturing CNR
5. Wheels + brake components
6. Rolling Stock Equipment (BT,CNR  &amp; Spring shop)
</t>
    </r>
  </si>
  <si>
    <t>311 Solomon Mahlangu Drive, Durban 4000</t>
  </si>
  <si>
    <t>Manufacturing, Repair and Assembling of the rolling stock (Locomotives, Coaches and Wagons) including their components like Wheels.</t>
  </si>
  <si>
    <t>100-103</t>
  </si>
  <si>
    <t>3.2.3</t>
  </si>
  <si>
    <r>
      <rPr>
        <b/>
        <sz val="10"/>
        <color theme="1"/>
        <rFont val="Tahoma"/>
        <family val="2"/>
      </rPr>
      <t>Salt River Plant:</t>
    </r>
    <r>
      <rPr>
        <sz val="10"/>
        <color theme="1"/>
        <rFont val="Tahoma"/>
        <family val="2"/>
      </rPr>
      <t xml:space="preserve">
1. Coaches Business
2. Rotating Machines Business
3. Wheels+ Brake components Business
4. Rolling Stock Equipment Business</t>
    </r>
  </si>
  <si>
    <t>Transnet Engineering 19 Voortrekker road, Salt River, Cape Town 7925</t>
  </si>
  <si>
    <t>Manufacturing, Repair and Assembling of the rolling stock Coaches  including their components like Wheels, Rotating Machine.</t>
  </si>
  <si>
    <t>104-105</t>
  </si>
  <si>
    <t>3.2.4</t>
  </si>
  <si>
    <r>
      <rPr>
        <b/>
        <sz val="10"/>
        <color theme="1"/>
        <rFont val="Tahoma"/>
        <family val="2"/>
      </rPr>
      <t>Uitenhage Plant:</t>
    </r>
    <r>
      <rPr>
        <sz val="10"/>
        <color theme="1"/>
        <rFont val="Tahoma"/>
        <family val="2"/>
      </rPr>
      <t xml:space="preserve">
1. Wagons Business
2. Wheels+ Brake components Business</t>
    </r>
  </si>
  <si>
    <t>Transnet Engineering, Cuylor Manor Street, Uitenhage Eastern Cape South Africa 6229</t>
  </si>
  <si>
    <t>Manufacturing, Repair and Assembling of the rolling stock (Wheels and Wagons) including brake components.</t>
  </si>
  <si>
    <t>106-110</t>
  </si>
  <si>
    <t>3.2.5</t>
  </si>
  <si>
    <r>
      <rPr>
        <b/>
        <sz val="10"/>
        <color theme="1"/>
        <rFont val="Tahoma"/>
        <family val="2"/>
      </rPr>
      <t xml:space="preserve">Bloemfontein:
</t>
    </r>
    <r>
      <rPr>
        <sz val="10"/>
        <color theme="1"/>
        <rFont val="Tahoma"/>
        <family val="2"/>
      </rPr>
      <t xml:space="preserve">1. Wagons Manufacturing Business
2. Locomotives Manufacturing Business
3. Rotating Machines Business
4. Foundry Business
5. Wheels+Brake components Business
</t>
    </r>
  </si>
  <si>
    <t xml:space="preserve">Transnet Engineering , Transnet road,  Hilton, Bloemfontein 9300
</t>
  </si>
  <si>
    <t>Manufacturing, Repair and Assembling of the rolling stock (Locomotives and Wagons) including their components like Wheels, Rotating Machine and Foundry</t>
  </si>
  <si>
    <t>111-113</t>
  </si>
  <si>
    <t>3.2.6</t>
  </si>
  <si>
    <r>
      <rPr>
        <b/>
        <sz val="10"/>
        <color theme="1"/>
        <rFont val="Tahoma"/>
        <family val="2"/>
      </rPr>
      <t>Germiston:</t>
    </r>
    <r>
      <rPr>
        <sz val="10"/>
        <color theme="1"/>
        <rFont val="Tahoma"/>
        <family val="2"/>
      </rPr>
      <t xml:space="preserve">
1. Wagons Manufacturing Business
2. Wheels Business
3. Port &amp; Auxillary
</t>
    </r>
  </si>
  <si>
    <t>Transnet Engineering 3 Keswick Road, Germiston 1400</t>
  </si>
  <si>
    <t>Manufacturing, Repair and Assembling of the rolling stock Wagons including their components like Wheels and auxillary equipments.</t>
  </si>
  <si>
    <t>4. TRANSNET ACADEMY (TA)</t>
  </si>
  <si>
    <t>4.1 Faculty of Engineering and Pipelines</t>
  </si>
  <si>
    <t>4.1.1</t>
  </si>
  <si>
    <t xml:space="preserve">Durban Training Center </t>
  </si>
  <si>
    <t>Transnet Engineering, 311 Solomon Mahlangu Drive, Durban 4000</t>
  </si>
  <si>
    <t>1. Faculty of Engineering and Pipelines 
Faculty of Engineering and Pipelines - training with a particular focus on artisan trades and pipeline operations</t>
  </si>
  <si>
    <t>4.1.2</t>
  </si>
  <si>
    <t>Salt River Training Center</t>
  </si>
  <si>
    <t>Transnet Engineering, 19 Voortrekker road, Salt River, Cape Town 7925</t>
  </si>
  <si>
    <t>4.1.3</t>
  </si>
  <si>
    <t xml:space="preserve">Koedoespoort Training Center </t>
  </si>
  <si>
    <t>Transnet Engineering, Corner Lynette and Koedoespoort Roads, Koedoespoort , Pretoria 0187</t>
  </si>
  <si>
    <t>4.1.4</t>
  </si>
  <si>
    <t xml:space="preserve">Bloemfontein Training Center </t>
  </si>
  <si>
    <t>Transnet Engineering , Transnet road,  Hilton, Bloemfontein 9300</t>
  </si>
  <si>
    <t>4.1.5</t>
  </si>
  <si>
    <t xml:space="preserve">Uitenhage Training Center </t>
  </si>
  <si>
    <t>4.1.6</t>
  </si>
  <si>
    <t xml:space="preserve">Kilnerpark Training Center </t>
  </si>
  <si>
    <t>Transnet Engineering, 160 Lynette Street, Kilner Park, Pretoria 0186</t>
  </si>
  <si>
    <t>4.2 Faculty of Leardership and Functional Development</t>
  </si>
  <si>
    <t>4.2.1</t>
  </si>
  <si>
    <t>Essellen Park Training Center</t>
  </si>
  <si>
    <t>R25 Road , P91- 97, Off-Moderfontein Road, Kempton Park, Johannesburg, Gauteng, 1619, South Africa</t>
  </si>
  <si>
    <t>2. Faculty of Leadership and Functional Development
Providing thought leadership, functional and leadership development as well as soft skills training within the organisation</t>
  </si>
  <si>
    <t xml:space="preserve">4.3 Faculty of Port Terminal and Marine </t>
  </si>
  <si>
    <t>4.3.1</t>
  </si>
  <si>
    <t>Durban, Bayhead Training Center</t>
  </si>
  <si>
    <t>20 Langerberg Road
Bayhead, KZN
Durban
4052</t>
  </si>
  <si>
    <t>3. Faculty of Port Terminal and Marine 
Training on marine and terminal operations, port management, port         engineering and integrated logistics</t>
  </si>
  <si>
    <t>4.4 Faculty of Rail</t>
  </si>
  <si>
    <t>4.4.1</t>
  </si>
  <si>
    <t xml:space="preserve">Essellen Park Training Center </t>
  </si>
  <si>
    <t>P91- 97, Off-Moderfontein Road, Kempton Park, Johannesburg, Gauteng, 1619, South Africa</t>
  </si>
  <si>
    <t>4. Faculty of Rail
Training on operational, technical, rail specific safety and business processes within the rail environment</t>
  </si>
  <si>
    <t>4.4.2</t>
  </si>
  <si>
    <t>Cnr Lynnette and Koedoespoort Road, Kilner Park, Pretoria, Gauteng,2021, South Africa</t>
  </si>
  <si>
    <t>4.4.3</t>
  </si>
  <si>
    <t xml:space="preserve">Parkhill Training Center </t>
  </si>
  <si>
    <t>Cnr Ostend and Elsburg Road, Delminville , Germiston, Gauteng, 1403, South Africa</t>
  </si>
  <si>
    <t>4.4.4</t>
  </si>
  <si>
    <t xml:space="preserve">Kimberley Training Center </t>
  </si>
  <si>
    <t>Cnr Olivier and Study Street, Beaconsfield, Kimberley, Northern Cape, 8300, South Africa</t>
  </si>
  <si>
    <t>4.4.5</t>
  </si>
  <si>
    <t xml:space="preserve">Port Elizabeth Training Center </t>
  </si>
  <si>
    <t>Inchcape Road, Humewood, Port Elizabeth, Eastern Cape, 6000, South Africa</t>
  </si>
  <si>
    <t>4.4.6</t>
  </si>
  <si>
    <t xml:space="preserve">Wentworth Training Center </t>
  </si>
  <si>
    <t> Aurum Street, Wentworth, Bluff, Kwa-Zulu Natal, 4052, South Africa</t>
  </si>
  <si>
    <t>4.4.7</t>
  </si>
  <si>
    <t>12 Greis Street, Navalsig, Bloemfontein, Free State, 9300, South Africa</t>
  </si>
  <si>
    <t>4.4.8</t>
  </si>
  <si>
    <t xml:space="preserve">Bellville Training Center </t>
  </si>
  <si>
    <t>AJ West Street, Bellville, Cape Town, Western Cape, 7535, South Africa</t>
  </si>
  <si>
    <t>5. TRANSNET NATIONAL PORTS AUTHORITY (TNPA)</t>
  </si>
  <si>
    <t>5.1 Transnet National Ports Authority</t>
  </si>
  <si>
    <t>5.1.1</t>
  </si>
  <si>
    <t xml:space="preserve">Richards Bay </t>
  </si>
  <si>
    <t>Transnet National Ports Authority• Port of Richards Bay • Bayvue Centre Building • South Africa</t>
  </si>
  <si>
    <t xml:space="preserve">The provision and maintenance of port infrastructure and maritime services, the management of the port in a landlord capacity and the regulation of port systems.
Covers provision of dredging services to some ports within the South African coastline. The dredging includes both capital and maintenance dredging of ports. </t>
  </si>
  <si>
    <t>5.1.2</t>
  </si>
  <si>
    <t>Durban</t>
  </si>
  <si>
    <t>Transnet National Ports Authority • Queens Warehouse, 237 Mahatma Gandhi Road, Port of Durban 4001 • South Africa</t>
  </si>
  <si>
    <t>5.1.3</t>
  </si>
  <si>
    <t>East London</t>
  </si>
  <si>
    <t>Transnet National Ports Authority • Port of East London 5200 • South Africa</t>
  </si>
  <si>
    <t>5.1.4</t>
  </si>
  <si>
    <t>Ngqura</t>
  </si>
  <si>
    <t>Transnet National Ports Authority • Port of Ngqura  6000 • South Africa</t>
  </si>
  <si>
    <t>5.1.5</t>
  </si>
  <si>
    <t>Port Elizabeth</t>
  </si>
  <si>
    <t xml:space="preserve"> Port of Port Elizabeth, Green Street, Port Elizabeth, 6000          South Africa</t>
  </si>
  <si>
    <t>5.1.6</t>
  </si>
  <si>
    <t>Mosselbay</t>
  </si>
  <si>
    <t xml:space="preserve">Transnet National Ports Authority: 55 Bland Street, Mossel Bay 6500. South Africa </t>
  </si>
  <si>
    <t>5.1.7</t>
  </si>
  <si>
    <t>Saldanha</t>
  </si>
  <si>
    <t>Transnet National Ports Authority, Bayvue Centre, Marine Drive, Port of Saldanha, South Africa</t>
  </si>
  <si>
    <t>5.1.8</t>
  </si>
  <si>
    <t xml:space="preserve">Cape Town </t>
  </si>
  <si>
    <t>Transnet National Ports Authority House, South Arm Road, Port of Cape Town 8001, South Africa</t>
  </si>
  <si>
    <t>5.1.9</t>
  </si>
  <si>
    <t xml:space="preserve">Dredging </t>
  </si>
  <si>
    <t>10 Point Road, Durban South Africa</t>
  </si>
  <si>
    <t>5.1.10</t>
  </si>
  <si>
    <t>Lighthouses and Navigational Services</t>
  </si>
  <si>
    <t>Green Point Lighthouse • 100 Beach Road • Mouille Point, Cape Town 8005 • South Africa</t>
  </si>
  <si>
    <t>6. TRANSNET PIPELINES (TPL)</t>
  </si>
  <si>
    <t>6.1 Ladysmith Cluster</t>
  </si>
  <si>
    <t>6.1.1</t>
  </si>
  <si>
    <t>Ladysmith Cluster (Ops/Tech)</t>
  </si>
  <si>
    <t xml:space="preserve">28°32'33.9062" </t>
  </si>
  <si>
    <t>Transnet Pipelines, the custodian of a strategic pipeline network and associated assets is responsible for the transportation of petroleum and gas, as well as handling and storage of petroleum products. It owns, operates, manages and maintains a network of 3800km of high-pressure petroleum pipelines and infrastructure. The network traverses five provinces: KwaZulu-Natal, Gauteng, Free State, North West and Mpumalanga.</t>
  </si>
  <si>
    <t>6.1.2</t>
  </si>
  <si>
    <t>Quagga Pump Station</t>
  </si>
  <si>
    <t>27°30'30.6271" S</t>
  </si>
  <si>
    <t>6.1.3</t>
  </si>
  <si>
    <t>Newcastle Pump Station</t>
  </si>
  <si>
    <t>27°44'26.5236" S</t>
  </si>
  <si>
    <t>6.1.4</t>
  </si>
  <si>
    <t>Van Reenen Pump Station</t>
  </si>
  <si>
    <t>28°23'03.1166" S</t>
  </si>
  <si>
    <t>6.1.5</t>
  </si>
  <si>
    <t>Fort Mistake Pump Station</t>
  </si>
  <si>
    <t>28°11'09.2691" S</t>
  </si>
  <si>
    <t>6.1.6</t>
  </si>
  <si>
    <t>Magdala Pump Station</t>
  </si>
  <si>
    <t>27°36'57.6308" S</t>
  </si>
  <si>
    <t>6.1.7</t>
  </si>
  <si>
    <t>Wilge Pump Station</t>
  </si>
  <si>
    <t>27°13'45.9431" S</t>
  </si>
  <si>
    <t>6.1.8</t>
  </si>
  <si>
    <t>Mnambithi PS5 Pump Station</t>
  </si>
  <si>
    <t xml:space="preserve">28°36'57.4"S </t>
  </si>
  <si>
    <t>6.1.9</t>
  </si>
  <si>
    <t>Ladysmith Workshop</t>
  </si>
  <si>
    <t>7 Hamilton Road, Ladysmith</t>
  </si>
  <si>
    <t>6.2 Alrode Cluster</t>
  </si>
  <si>
    <t>6.2.1</t>
  </si>
  <si>
    <t>Secunda Operations</t>
  </si>
  <si>
    <t>26°35'22.5865" S</t>
  </si>
  <si>
    <t>6.2.2</t>
  </si>
  <si>
    <t>Standerton Pump Station</t>
  </si>
  <si>
    <t>26°56'59.2659" S</t>
  </si>
  <si>
    <t>6.2.3</t>
  </si>
  <si>
    <t>Witbank Operations</t>
  </si>
  <si>
    <t>25°51'46.5839" S</t>
  </si>
  <si>
    <t>6.2.4</t>
  </si>
  <si>
    <t>Kendal Switching Station</t>
  </si>
  <si>
    <t>26°00'29.2074" S</t>
  </si>
  <si>
    <t>6.2.5</t>
  </si>
  <si>
    <t>Waltloo Operations</t>
  </si>
  <si>
    <t>25°43'32.9912" S</t>
  </si>
  <si>
    <t>6.2.6</t>
  </si>
  <si>
    <t>Elarduspark Pump Station</t>
  </si>
  <si>
    <t>25°49'24.8420" S</t>
  </si>
  <si>
    <t>6.2.7</t>
  </si>
  <si>
    <t>Pretoria West Pump Station</t>
  </si>
  <si>
    <t>25°45'48.7065" S</t>
  </si>
  <si>
    <t>6.2.8</t>
  </si>
  <si>
    <t>Tarlton Operations</t>
  </si>
  <si>
    <t>26°04'45.7552" S</t>
  </si>
  <si>
    <t>6.2.9</t>
  </si>
  <si>
    <t>Rustenburg Pump Station</t>
  </si>
  <si>
    <t>25°40'25.1285" S</t>
  </si>
  <si>
    <t>6.2.10</t>
  </si>
  <si>
    <t>Langlaagte Operations</t>
  </si>
  <si>
    <t>26°12'17.7071" S</t>
  </si>
  <si>
    <t>6.2.11</t>
  </si>
  <si>
    <t>Sasolburg Operations</t>
  </si>
  <si>
    <t>26°49'33.0824" S</t>
  </si>
  <si>
    <t>6.2.12</t>
  </si>
  <si>
    <t>Coalbrook Operations</t>
  </si>
  <si>
    <t>26°47'50.2337" S</t>
  </si>
  <si>
    <t>6.2.13</t>
  </si>
  <si>
    <t>Meyerton Pump Station</t>
  </si>
  <si>
    <t>26°34'41.3195" S</t>
  </si>
  <si>
    <t>6.2.14</t>
  </si>
  <si>
    <t>Klerksdorp Operations</t>
  </si>
  <si>
    <t>26°53'50.8384" S</t>
  </si>
  <si>
    <t>6.2.15</t>
  </si>
  <si>
    <t>Alrode Operations</t>
  </si>
  <si>
    <t>26°17'52.9464" S</t>
  </si>
  <si>
    <t>6.2.16</t>
  </si>
  <si>
    <t>Airport Operations</t>
  </si>
  <si>
    <t>26°09'56.8600" S</t>
  </si>
  <si>
    <t>6.2.17</t>
  </si>
  <si>
    <t>Intermixture Refractionation Plant</t>
  </si>
  <si>
    <t>6.2.18</t>
  </si>
  <si>
    <t>Alrode Workshop</t>
  </si>
  <si>
    <t xml:space="preserve">26°17'52.9464" S </t>
  </si>
  <si>
    <t>6.3 Durban Cluster</t>
  </si>
  <si>
    <t>6.3.1</t>
  </si>
  <si>
    <t>Durban Operations</t>
  </si>
  <si>
    <t>29°53'24.3456" S</t>
  </si>
  <si>
    <t>6.3.2</t>
  </si>
  <si>
    <t>Hillcrest Pump Station</t>
  </si>
  <si>
    <t>29°47'37.7862" S</t>
  </si>
  <si>
    <t>6.3.3</t>
  </si>
  <si>
    <t>Howick Pump Station</t>
  </si>
  <si>
    <t>29°28'37.8361" S</t>
  </si>
  <si>
    <t>6.3.4</t>
  </si>
  <si>
    <t>Mngeni Pump Station</t>
  </si>
  <si>
    <t>29°49'21.3795" S</t>
  </si>
  <si>
    <t>6.3.5</t>
  </si>
  <si>
    <t>Duzi Pump Station</t>
  </si>
  <si>
    <t>29°31'57.8314" S</t>
  </si>
  <si>
    <t>6.3.6</t>
  </si>
  <si>
    <t>Mooi River Pump Station</t>
  </si>
  <si>
    <t>29°09'28.7017" S</t>
  </si>
  <si>
    <t>6.3.7</t>
  </si>
  <si>
    <t>Pinetown Workshop and Stores</t>
  </si>
  <si>
    <t>10B Kirk Road, Pinetown</t>
  </si>
  <si>
    <t>6.3.8</t>
  </si>
  <si>
    <t>Head Office</t>
  </si>
  <si>
    <t>202 Anton Lembede Street, Durban</t>
  </si>
  <si>
    <t>6.3.9</t>
  </si>
  <si>
    <t>Terminal 1</t>
  </si>
  <si>
    <t>Lot 5, Cnr Trinidad and Taiwan Roads, Cutler Complex, Island View, Durban</t>
  </si>
  <si>
    <t>6.3.10</t>
  </si>
  <si>
    <t>Terminal 2</t>
  </si>
  <si>
    <t>26°28'04.5823" S</t>
  </si>
  <si>
    <t>6.3.11</t>
  </si>
  <si>
    <t>Hilltop PS3 Pump Station</t>
  </si>
  <si>
    <t xml:space="preserve">29°35'22.9490" S </t>
  </si>
  <si>
    <t>6.3.12</t>
  </si>
  <si>
    <t>Twini PS1 Pump Station</t>
  </si>
  <si>
    <t>30°01'70.4" S</t>
  </si>
  <si>
    <t>7. TRANSNET PORT TERMINALS (TPT)</t>
  </si>
  <si>
    <t>7.1 DURBAN REGION</t>
  </si>
  <si>
    <t>7.1.1</t>
  </si>
  <si>
    <t>TPT – HEAD OFFICE</t>
  </si>
  <si>
    <t>202 Anton Lembede Street
DURBAN</t>
  </si>
  <si>
    <t>The provision of import. export, storage and port terminal handling facilities for bulk, break bulk, automotive and containerised cargo.</t>
  </si>
  <si>
    <t>7.1.2</t>
  </si>
  <si>
    <t>Durban Auto Operations (RORO)</t>
  </si>
  <si>
    <t>45 Bay Terrace
DURBAN</t>
  </si>
  <si>
    <t>Commercial handling services of sea-route freight across imports and exports  in containerized cargo. This includes the movement of cargo across the quayside and associated landside storage / stockpiling.
Technical (workshops), civils, stores departments and related processes.
Maintenance of above-ground port terminal infrastructure eg. buildings, conveyors, substations, lighting etc.</t>
  </si>
  <si>
    <t>7.1.3</t>
  </si>
  <si>
    <t>Durban Multi Purpose Operations</t>
  </si>
  <si>
    <t>111 Point Road
DURBAN</t>
  </si>
  <si>
    <t>7.1.4</t>
  </si>
  <si>
    <t xml:space="preserve">Maydon Wharf  Multi-Purpose and Agri Port Operations </t>
  </si>
  <si>
    <t>7 Croft Road
Maydon Wharf
DURBAN
4057</t>
  </si>
  <si>
    <t>7.1.5</t>
  </si>
  <si>
    <t>Durban Containers -  Pier 1</t>
  </si>
  <si>
    <t>Bayhead Road    
Pier 1 EES facility
DURBAN</t>
  </si>
  <si>
    <t>7.1.6</t>
  </si>
  <si>
    <t xml:space="preserve">Durban Containers  - Pier 2 </t>
  </si>
  <si>
    <t>New Pier 2           
Langeberg Road
Bayhead
DURBAN</t>
  </si>
  <si>
    <t>7.2 RICHARDS BAY REGION</t>
  </si>
  <si>
    <t>7.2.1</t>
  </si>
  <si>
    <t>Dry BulK Operation</t>
  </si>
  <si>
    <t xml:space="preserve">
Gordon Road
Port of Richards Bay
RICHARDS BAY KZN
P.O BOX 1793
Richards Bay
3900</t>
  </si>
  <si>
    <t>7.2.2</t>
  </si>
  <si>
    <t>Multipurpose Operation</t>
  </si>
  <si>
    <t xml:space="preserve">
NEW ARC Road
Port of Richards Bay
RICHARDS BAY KZN
P.O BOX 1794
Richards Bay
3900</t>
  </si>
  <si>
    <t>7.3 EASTERN CAPE REGION</t>
  </si>
  <si>
    <t>7.3.1</t>
  </si>
  <si>
    <t>East London Multi Purpose Terminal &amp; Car Terminal</t>
  </si>
  <si>
    <t>1 Hely Hutchinson Road
Quigney
PORT OF EAST LONDON
5200</t>
  </si>
  <si>
    <t>7.3.2</t>
  </si>
  <si>
    <t>Ngqura Container Terminal</t>
  </si>
  <si>
    <t>Neptune Road – off Club Road
Blue Water Bay
PORT ELIZABETH
6001</t>
  </si>
  <si>
    <t>7.3.3</t>
  </si>
  <si>
    <t>Port Elizabeth Terminal
(Car, Container, and Multi Purpose Operations)</t>
  </si>
  <si>
    <t>Green Street
PORT ELIZABETH</t>
  </si>
  <si>
    <t>7.4 WESTERN CAPE REGION</t>
  </si>
  <si>
    <t>7.4.1</t>
  </si>
  <si>
    <t>Cape Town Container Operations</t>
  </si>
  <si>
    <t>Container Terminal Building
1 Container Road
Paarden Eiland
7405</t>
  </si>
  <si>
    <t>7.4.2</t>
  </si>
  <si>
    <t>Multi - Purpose Operations</t>
  </si>
  <si>
    <t>1st  Floor Multi- Purpose Admin Building
Technical Forklift Workshop
Duncan Road
Port of Cape Town
Cape Town
8001</t>
  </si>
  <si>
    <t>7.4.3</t>
  </si>
  <si>
    <t>Saldanha Multi- Purpose Operations</t>
  </si>
  <si>
    <t>Admin Building
PORT OF SALDANHA</t>
  </si>
  <si>
    <t>7.4.4</t>
  </si>
  <si>
    <t>Saldanha Bulk Operations</t>
  </si>
  <si>
    <t>8. TRANSNET PROPERTY (TP)</t>
  </si>
  <si>
    <t>8.1.1</t>
  </si>
  <si>
    <r>
      <rPr>
        <sz val="10"/>
        <rFont val="Tahoma"/>
        <family val="2"/>
      </rPr>
      <t>TP – Head Office (Corporate Centre)</t>
    </r>
    <r>
      <rPr>
        <sz val="10"/>
        <color rgb="FFFF0000"/>
        <rFont val="Tahoma"/>
        <family val="2"/>
      </rPr>
      <t xml:space="preserve">
</t>
    </r>
  </si>
  <si>
    <t>Floor 34, 35 and 36 Carlton Centre, 150 Commissioner Street, Johannesburg, 2001.</t>
  </si>
  <si>
    <t>Scope: Transnet Property is an Operating Division  of Transnet managing an asset book of both commercial and residential properties. The portfolio is spread across South Africa. The Corporate Office of the Property Operating Division is located in the Johannesburg Central Busines District which manages corporate affairs of the business
The Division is serviced by five Regions under the Property Management Department. The Regions are named Inland, Northern, Kwazulu-Natal, Eastern Cape and Western Cape.  The regional offices  are strategical located in the major cities of the country i.e. Johannesburg, Pretoria, Durban, Cape Town and Port Elizabeth. Sub-offices are also established in Bloemfontein, Kimberley, Empangeni and East London</t>
  </si>
  <si>
    <t>8.2  Inland Region</t>
  </si>
  <si>
    <t>8.2.1</t>
  </si>
  <si>
    <t xml:space="preserve">Inland Region </t>
  </si>
  <si>
    <t>Floor 3, Carlton Centre, 150 Commissioner Street, Johannesburg, 2001.</t>
  </si>
  <si>
    <t xml:space="preserve">8.3 Northern Region </t>
  </si>
  <si>
    <t>8.3.1</t>
  </si>
  <si>
    <t xml:space="preserve">Pretoria </t>
  </si>
  <si>
    <t>4 -7 Minnaar street, Pretoria</t>
  </si>
  <si>
    <t xml:space="preserve">8.4 Eastern Cape Region </t>
  </si>
  <si>
    <t>8.4.1</t>
  </si>
  <si>
    <t xml:space="preserve">Port Elizabeth </t>
  </si>
  <si>
    <t xml:space="preserve">Transnet Building North Union Street Centrahil, Port Elizabeth, 6001 </t>
  </si>
  <si>
    <t>8.4.2</t>
  </si>
  <si>
    <t xml:space="preserve">East London </t>
  </si>
  <si>
    <t>Infrastructure Building Off Meadow Road Cambridge, East London 5247</t>
  </si>
  <si>
    <t xml:space="preserve">8.5 KwaZulu-Natal Region </t>
  </si>
  <si>
    <t>8.5.1</t>
  </si>
  <si>
    <t>Durban Office</t>
  </si>
  <si>
    <t xml:space="preserve">202 Anton lembede, Durban </t>
  </si>
  <si>
    <t>8.6 Western Cape Region</t>
  </si>
  <si>
    <t>8.6.5</t>
  </si>
  <si>
    <t>Bellville (Cape Town)</t>
  </si>
  <si>
    <t>Tranet Park Building, Robert Sobukwe Road, Belhar 2-Bellville</t>
  </si>
  <si>
    <t>Annexure 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</si>
</sst>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R&quot;* #,##0.00_-;\-&quot;R&quot;* #,##0.00_-;_-&quot;R&quot;* &quot;-&quot;??_-;_-@_-"/>
    <numFmt numFmtId="165" formatCode="0.0"/>
  </numFmts>
  <fonts count="16" x14ac:knownFonts="1">
    <font>
      <sz val="11"/>
      <color theme="1"/>
      <name val="Calibri"/>
      <family val="2"/>
      <scheme val="minor"/>
    </font>
    <font>
      <b/>
      <sz val="11"/>
      <color theme="1"/>
      <name val="Calibri"/>
      <family val="2"/>
      <scheme val="minor"/>
    </font>
    <font>
      <sz val="11"/>
      <color theme="1"/>
      <name val="Calibri"/>
      <family val="2"/>
      <scheme val="minor"/>
    </font>
    <font>
      <sz val="10"/>
      <color theme="1"/>
      <name val="Calibri"/>
      <family val="2"/>
      <scheme val="minor"/>
    </font>
    <font>
      <b/>
      <sz val="10"/>
      <color theme="1"/>
      <name val="Tahoma"/>
      <family val="2"/>
    </font>
    <font>
      <sz val="10"/>
      <color theme="1"/>
      <name val="Tahoma"/>
      <family val="2"/>
    </font>
    <font>
      <b/>
      <sz val="10"/>
      <color indexed="8"/>
      <name val="Tahoma"/>
      <family val="2"/>
    </font>
    <font>
      <sz val="10"/>
      <color indexed="8"/>
      <name val="Tahoma"/>
      <family val="2"/>
    </font>
    <font>
      <sz val="10"/>
      <color rgb="FF000000"/>
      <name val="Tahoma"/>
      <family val="2"/>
    </font>
    <font>
      <b/>
      <sz val="10"/>
      <color rgb="FF000000"/>
      <name val="Tahoma"/>
      <family val="2"/>
    </font>
    <font>
      <sz val="10"/>
      <name val="Tahoma"/>
      <family val="2"/>
    </font>
    <font>
      <i/>
      <sz val="10"/>
      <color theme="1"/>
      <name val="Tahoma"/>
      <family val="2"/>
    </font>
    <font>
      <sz val="10"/>
      <color rgb="FFFF0000"/>
      <name val="Tahoma"/>
      <family val="2"/>
    </font>
    <font>
      <sz val="8"/>
      <name val="Calibri"/>
      <family val="2"/>
      <scheme val="minor"/>
    </font>
    <font>
      <sz val="12"/>
      <color theme="1"/>
      <name val="Arial Narrow"/>
      <family val="2"/>
    </font>
    <font>
      <b/>
      <sz val="12"/>
      <color theme="1"/>
      <name val="Tahoma"/>
      <family val="2"/>
    </font>
  </fonts>
  <fills count="9">
    <fill>
      <patternFill patternType="none"/>
    </fill>
    <fill>
      <patternFill patternType="gray125"/>
    </fill>
    <fill>
      <patternFill patternType="solid">
        <fgColor theme="7" tint="0.39997558519241921"/>
        <bgColor indexed="64"/>
      </patternFill>
    </fill>
    <fill>
      <patternFill patternType="solid">
        <fgColor theme="7" tint="0.79998168889431442"/>
        <bgColor indexed="64"/>
      </patternFill>
    </fill>
    <fill>
      <patternFill patternType="solid">
        <fgColor rgb="FFFF0000"/>
        <bgColor indexed="64"/>
      </patternFill>
    </fill>
    <fill>
      <patternFill patternType="solid">
        <fgColor theme="0"/>
        <bgColor indexed="64"/>
      </patternFill>
    </fill>
    <fill>
      <patternFill patternType="solid">
        <fgColor theme="2"/>
        <bgColor indexed="64"/>
      </patternFill>
    </fill>
    <fill>
      <patternFill patternType="solid">
        <fgColor rgb="FFFFFFFF"/>
        <bgColor rgb="FF000000"/>
      </patternFill>
    </fill>
    <fill>
      <patternFill patternType="solid">
        <fgColor theme="7"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164" fontId="2" fillId="0" borderId="0" applyFont="0" applyFill="0" applyBorder="0" applyAlignment="0" applyProtection="0"/>
  </cellStyleXfs>
  <cellXfs count="71">
    <xf numFmtId="0" fontId="0" fillId="0" borderId="0" xfId="0"/>
    <xf numFmtId="0" fontId="0" fillId="0" borderId="1" xfId="0" applyBorder="1"/>
    <xf numFmtId="0" fontId="3" fillId="0" borderId="0" xfId="0" applyFont="1"/>
    <xf numFmtId="0" fontId="4" fillId="6" borderId="1" xfId="0" applyFont="1" applyFill="1" applyBorder="1" applyAlignment="1">
      <alignment horizontal="center" vertical="center" wrapText="1"/>
    </xf>
    <xf numFmtId="49" fontId="7" fillId="3" borderId="1" xfId="0" applyNumberFormat="1" applyFont="1" applyFill="1" applyBorder="1" applyAlignment="1" applyProtection="1">
      <alignment horizontal="center" vertical="center" wrapText="1"/>
      <protection locked="0"/>
    </xf>
    <xf numFmtId="0" fontId="8" fillId="0" borderId="1" xfId="0" applyFont="1" applyBorder="1" applyAlignment="1">
      <alignment horizontal="center"/>
    </xf>
    <xf numFmtId="0" fontId="8" fillId="0" borderId="1" xfId="0" applyFont="1" applyBorder="1" applyAlignment="1">
      <alignment horizontal="left" vertical="center" wrapText="1"/>
    </xf>
    <xf numFmtId="0" fontId="8" fillId="0" borderId="1" xfId="0" applyFont="1" applyBorder="1" applyAlignment="1">
      <alignment horizontal="left" vertical="center"/>
    </xf>
    <xf numFmtId="0" fontId="10" fillId="0" borderId="1" xfId="0" applyFont="1" applyBorder="1" applyAlignment="1">
      <alignment horizontal="left" vertical="center" wrapText="1"/>
    </xf>
    <xf numFmtId="0" fontId="8" fillId="7" borderId="1" xfId="0" applyFont="1" applyFill="1" applyBorder="1" applyAlignment="1">
      <alignment horizontal="left" vertical="center"/>
    </xf>
    <xf numFmtId="0" fontId="10" fillId="0" borderId="1" xfId="0" applyFont="1" applyBorder="1" applyAlignment="1">
      <alignment horizontal="left" vertical="center"/>
    </xf>
    <xf numFmtId="0" fontId="8" fillId="0" borderId="1" xfId="0" applyFont="1" applyBorder="1" applyAlignment="1">
      <alignment horizontal="center" vertical="center" wrapText="1"/>
    </xf>
    <xf numFmtId="165" fontId="5" fillId="0" borderId="1" xfId="0" applyNumberFormat="1" applyFont="1" applyBorder="1" applyAlignment="1">
      <alignment horizontal="center" vertical="center"/>
    </xf>
    <xf numFmtId="0" fontId="5" fillId="0" borderId="1" xfId="0" applyFont="1" applyBorder="1" applyAlignment="1">
      <alignment vertical="center" wrapText="1"/>
    </xf>
    <xf numFmtId="0" fontId="4" fillId="0" borderId="1" xfId="0" applyFont="1" applyBorder="1" applyAlignment="1">
      <alignment vertical="center" wrapText="1"/>
    </xf>
    <xf numFmtId="49" fontId="7" fillId="0" borderId="1" xfId="0" applyNumberFormat="1" applyFont="1" applyBorder="1" applyAlignment="1" applyProtection="1">
      <alignment vertical="center" wrapText="1"/>
      <protection locked="0"/>
    </xf>
    <xf numFmtId="0" fontId="5" fillId="0" borderId="1" xfId="0" applyFont="1" applyBorder="1" applyAlignment="1">
      <alignment vertical="center"/>
    </xf>
    <xf numFmtId="0" fontId="8" fillId="0" borderId="1" xfId="0" applyFont="1" applyBorder="1" applyAlignment="1">
      <alignment vertical="center" wrapText="1"/>
    </xf>
    <xf numFmtId="49" fontId="10" fillId="0" borderId="1" xfId="0" applyNumberFormat="1" applyFont="1" applyBorder="1" applyAlignment="1" applyProtection="1">
      <alignment horizontal="center" vertical="center" wrapText="1"/>
      <protection locked="0"/>
    </xf>
    <xf numFmtId="0" fontId="5" fillId="0" borderId="1" xfId="0" applyFont="1" applyBorder="1" applyAlignment="1">
      <alignment horizontal="justify" vertical="center" wrapText="1"/>
    </xf>
    <xf numFmtId="49" fontId="7" fillId="0" borderId="1" xfId="0" applyNumberFormat="1" applyFont="1" applyBorder="1" applyAlignment="1" applyProtection="1">
      <alignment horizontal="center" vertical="center" wrapText="1"/>
      <protection locked="0"/>
    </xf>
    <xf numFmtId="0" fontId="5" fillId="0" borderId="1" xfId="0" applyFont="1" applyBorder="1" applyAlignment="1">
      <alignment horizontal="center" vertical="top" wrapText="1"/>
    </xf>
    <xf numFmtId="0" fontId="5" fillId="0" borderId="1" xfId="0" applyFont="1" applyBorder="1" applyAlignment="1">
      <alignment horizontal="left" vertical="top"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Border="1" applyAlignment="1">
      <alignment horizontal="center" vertical="top"/>
    </xf>
    <xf numFmtId="0" fontId="5" fillId="0" borderId="1" xfId="0" applyFont="1" applyBorder="1" applyAlignment="1">
      <alignment vertical="top"/>
    </xf>
    <xf numFmtId="0" fontId="5" fillId="0" borderId="1" xfId="0" applyFont="1" applyBorder="1" applyAlignment="1">
      <alignment horizontal="left" vertical="top"/>
    </xf>
    <xf numFmtId="0" fontId="4" fillId="0" borderId="1" xfId="0" applyFont="1" applyBorder="1" applyAlignment="1">
      <alignment horizontal="center" vertical="top"/>
    </xf>
    <xf numFmtId="0" fontId="4" fillId="0" borderId="1" xfId="0" applyFont="1" applyBorder="1" applyAlignment="1">
      <alignment horizontal="left" vertical="top" wrapText="1"/>
    </xf>
    <xf numFmtId="0" fontId="5" fillId="4" borderId="1" xfId="0" applyFont="1" applyFill="1" applyBorder="1" applyAlignment="1">
      <alignment horizontal="left" vertical="top" wrapText="1"/>
    </xf>
    <xf numFmtId="0" fontId="5" fillId="4" borderId="1" xfId="0" applyFont="1" applyFill="1" applyBorder="1" applyAlignment="1">
      <alignment horizontal="left" vertical="center" wrapText="1"/>
    </xf>
    <xf numFmtId="0" fontId="8" fillId="0" borderId="1" xfId="0" applyFont="1" applyBorder="1" applyAlignment="1">
      <alignment wrapText="1"/>
    </xf>
    <xf numFmtId="0" fontId="4" fillId="5" borderId="1" xfId="0" applyFont="1" applyFill="1" applyBorder="1" applyAlignment="1">
      <alignment horizontal="center" vertical="top" wrapText="1"/>
    </xf>
    <xf numFmtId="0" fontId="12" fillId="5" borderId="1" xfId="0" applyFont="1" applyFill="1" applyBorder="1" applyAlignment="1">
      <alignment horizontal="left" vertical="top" wrapText="1"/>
    </xf>
    <xf numFmtId="0" fontId="5" fillId="5" borderId="1" xfId="0" applyFont="1" applyFill="1" applyBorder="1" applyAlignment="1">
      <alignment horizontal="left" vertical="top" wrapText="1"/>
    </xf>
    <xf numFmtId="0" fontId="4" fillId="5" borderId="1" xfId="0" applyFont="1" applyFill="1" applyBorder="1" applyAlignment="1">
      <alignment horizontal="center" wrapText="1"/>
    </xf>
    <xf numFmtId="0" fontId="5" fillId="5" borderId="1" xfId="0" applyFont="1" applyFill="1" applyBorder="1" applyAlignment="1">
      <alignment horizontal="left" wrapText="1"/>
    </xf>
    <xf numFmtId="0" fontId="5" fillId="5" borderId="1" xfId="0" applyFont="1" applyFill="1" applyBorder="1" applyAlignment="1">
      <alignment vertical="top" wrapText="1"/>
    </xf>
    <xf numFmtId="0" fontId="5" fillId="0" borderId="1" xfId="0" applyFont="1" applyBorder="1"/>
    <xf numFmtId="0" fontId="7" fillId="3" borderId="1" xfId="0" applyFont="1" applyFill="1" applyBorder="1" applyAlignment="1" applyProtection="1">
      <alignment horizontal="center" vertical="center" wrapText="1"/>
      <protection locked="0"/>
    </xf>
    <xf numFmtId="0" fontId="10" fillId="0" borderId="1" xfId="0" applyFont="1" applyBorder="1" applyAlignment="1">
      <alignment horizontal="left" vertical="top"/>
    </xf>
    <xf numFmtId="0" fontId="0" fillId="0" borderId="0" xfId="0" applyAlignment="1">
      <alignment wrapText="1"/>
    </xf>
    <xf numFmtId="0" fontId="1" fillId="0" borderId="0" xfId="0" applyFont="1"/>
    <xf numFmtId="0" fontId="1" fillId="0" borderId="1" xfId="0" applyFont="1" applyBorder="1" applyAlignment="1">
      <alignment wrapText="1"/>
    </xf>
    <xf numFmtId="0" fontId="1" fillId="0" borderId="1" xfId="0" applyFont="1" applyBorder="1"/>
    <xf numFmtId="0" fontId="1" fillId="8" borderId="1" xfId="0" applyFont="1" applyFill="1" applyBorder="1"/>
    <xf numFmtId="0" fontId="1" fillId="8" borderId="0" xfId="0" applyFont="1" applyFill="1"/>
    <xf numFmtId="0" fontId="14" fillId="5" borderId="1" xfId="0" applyFont="1" applyFill="1" applyBorder="1" applyAlignment="1">
      <alignment horizontal="left" vertical="top" wrapText="1"/>
    </xf>
    <xf numFmtId="0" fontId="14" fillId="5" borderId="1" xfId="0" applyFont="1" applyFill="1" applyBorder="1" applyAlignment="1">
      <alignment vertical="center" wrapText="1"/>
    </xf>
    <xf numFmtId="0" fontId="8" fillId="0" borderId="1" xfId="0" applyFont="1" applyBorder="1" applyAlignment="1">
      <alignment horizontal="center" vertical="center" wrapText="1"/>
    </xf>
    <xf numFmtId="0" fontId="4" fillId="3" borderId="1" xfId="0" applyFont="1" applyFill="1" applyBorder="1" applyAlignment="1">
      <alignment horizontal="left"/>
    </xf>
    <xf numFmtId="164" fontId="8" fillId="0" borderId="1" xfId="1" applyFont="1" applyBorder="1" applyAlignment="1">
      <alignment horizontal="center" vertical="center" wrapText="1"/>
    </xf>
    <xf numFmtId="0" fontId="4" fillId="3" borderId="1" xfId="0" applyFont="1" applyFill="1" applyBorder="1"/>
    <xf numFmtId="0" fontId="5" fillId="3" borderId="1" xfId="0" applyFont="1" applyFill="1" applyBorder="1" applyAlignment="1">
      <alignment horizontal="left"/>
    </xf>
    <xf numFmtId="0" fontId="4" fillId="3" borderId="1" xfId="0" applyFont="1" applyFill="1" applyBorder="1" applyAlignment="1">
      <alignment horizontal="left" vertical="center" wrapText="1"/>
    </xf>
    <xf numFmtId="0" fontId="5" fillId="0" borderId="1" xfId="0" applyFont="1" applyBorder="1" applyAlignment="1">
      <alignment horizontal="center" vertical="center" wrapText="1"/>
    </xf>
    <xf numFmtId="0" fontId="4" fillId="8" borderId="1" xfId="0" applyFont="1" applyFill="1" applyBorder="1" applyAlignment="1">
      <alignment horizontal="center" vertical="top"/>
    </xf>
    <xf numFmtId="0" fontId="4" fillId="8" borderId="1" xfId="0" applyFont="1" applyFill="1" applyBorder="1" applyAlignment="1">
      <alignment horizontal="center"/>
    </xf>
    <xf numFmtId="0" fontId="8" fillId="0" borderId="1" xfId="0" applyFont="1" applyBorder="1" applyAlignment="1">
      <alignment wrapText="1"/>
    </xf>
    <xf numFmtId="0" fontId="5" fillId="0" borderId="1" xfId="0" applyFont="1" applyBorder="1" applyAlignment="1">
      <alignment horizontal="left" vertical="center" wrapText="1"/>
    </xf>
    <xf numFmtId="0" fontId="5" fillId="5" borderId="1" xfId="0" applyFont="1" applyFill="1" applyBorder="1" applyAlignment="1">
      <alignment horizontal="center" vertical="top" wrapText="1"/>
    </xf>
    <xf numFmtId="0" fontId="4" fillId="3" borderId="1" xfId="0" applyFont="1" applyFill="1" applyBorder="1" applyAlignment="1">
      <alignment horizontal="center"/>
    </xf>
    <xf numFmtId="0" fontId="4" fillId="6" borderId="1" xfId="0" applyFont="1" applyFill="1" applyBorder="1" applyAlignment="1">
      <alignment horizontal="center" vertical="center" wrapText="1"/>
    </xf>
    <xf numFmtId="49" fontId="6" fillId="2" borderId="1" xfId="0" applyNumberFormat="1" applyFont="1" applyFill="1" applyBorder="1" applyAlignment="1" applyProtection="1">
      <alignment horizontal="center" vertical="center" wrapText="1"/>
      <protection locked="0"/>
    </xf>
    <xf numFmtId="49" fontId="7" fillId="3" borderId="1" xfId="0" applyNumberFormat="1" applyFont="1" applyFill="1" applyBorder="1" applyAlignment="1" applyProtection="1">
      <alignment horizontal="center" vertical="center" wrapText="1"/>
      <protection locked="0"/>
    </xf>
    <xf numFmtId="0" fontId="4" fillId="2" borderId="1" xfId="0" applyFont="1" applyFill="1" applyBorder="1" applyAlignment="1">
      <alignment horizontal="center"/>
    </xf>
    <xf numFmtId="0" fontId="4" fillId="8" borderId="2" xfId="0" applyFont="1" applyFill="1" applyBorder="1" applyAlignment="1">
      <alignment horizontal="center"/>
    </xf>
    <xf numFmtId="0" fontId="4" fillId="8" borderId="4" xfId="0" applyFont="1" applyFill="1" applyBorder="1" applyAlignment="1">
      <alignment horizontal="center"/>
    </xf>
    <xf numFmtId="0" fontId="4" fillId="8" borderId="3" xfId="0" applyFont="1" applyFill="1" applyBorder="1" applyAlignment="1">
      <alignment horizontal="center"/>
    </xf>
    <xf numFmtId="0" fontId="15" fillId="0" borderId="1" xfId="0" applyFont="1" applyBorder="1"/>
  </cellXfs>
  <cellStyles count="2">
    <cellStyle name="Currency" xfId="1" builtinId="4"/>
    <cellStyle name="Normal" xfId="0" builtinId="0"/>
  </cellStyles>
  <dxfs count="5">
    <dxf>
      <fill>
        <patternFill patternType="darkGrid"/>
      </fill>
    </dxf>
    <dxf>
      <fill>
        <patternFill patternType="darkGrid"/>
      </fill>
    </dxf>
    <dxf>
      <fill>
        <patternFill patternType="darkGrid"/>
      </fill>
    </dxf>
    <dxf>
      <fill>
        <patternFill patternType="darkGrid"/>
      </fill>
    </dxf>
    <dxf>
      <fill>
        <patternFill patternType="darkGrid"/>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person displayName="Tshidiso Mahlatji      Transnet Freight Rail   JHB" id="{A4674952-6996-4B3A-9D26-4CD473ABD96A}" userId="S::Tshidiso.Mahlatji@transnet.net::ba11f365-5fb3-4b35-aba6-d7638087bebc"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121" dT="2024-03-14T06:23:50.14" personId="{A4674952-6996-4B3A-9D26-4CD473ABD96A}" id="{BDA1671A-620A-4DE7-A06B-32EC80587B0F}">
    <text>Please fix the GPS coordinates</text>
  </threadedComment>
</ThreadedComments>
</file>

<file path=xl/worksheets/_rels/sheet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543E8E-005D-4F01-8749-D19AB0FBB9BB}">
  <dimension ref="A1:J226"/>
  <sheetViews>
    <sheetView tabSelected="1" workbookViewId="0">
      <selection activeCell="B1" sqref="B1"/>
    </sheetView>
  </sheetViews>
  <sheetFormatPr defaultRowHeight="14.5" x14ac:dyDescent="0.35"/>
  <cols>
    <col min="3" max="3" width="34.54296875" customWidth="1"/>
    <col min="4" max="4" width="104.81640625" customWidth="1"/>
    <col min="5" max="5" width="44.1796875" customWidth="1"/>
    <col min="6" max="6" width="13.81640625" style="43" customWidth="1"/>
    <col min="7" max="7" width="16.1796875" customWidth="1"/>
    <col min="8" max="8" width="16.26953125" customWidth="1"/>
    <col min="9" max="9" width="13.7265625" customWidth="1"/>
  </cols>
  <sheetData>
    <row r="1" spans="1:10" ht="15.5" x14ac:dyDescent="0.35">
      <c r="B1" s="70" t="s">
        <v>540</v>
      </c>
      <c r="C1" s="39"/>
      <c r="D1" s="39"/>
      <c r="E1" s="39"/>
      <c r="F1" s="45"/>
      <c r="G1" s="1"/>
      <c r="H1" s="1"/>
      <c r="I1" s="1"/>
    </row>
    <row r="2" spans="1:10" ht="51.65" customHeight="1" x14ac:dyDescent="0.35">
      <c r="B2" s="63" t="s">
        <v>0</v>
      </c>
      <c r="C2" s="63"/>
      <c r="D2" s="3" t="s">
        <v>1</v>
      </c>
      <c r="E2" s="3" t="s">
        <v>2</v>
      </c>
      <c r="F2" s="44" t="s">
        <v>3</v>
      </c>
      <c r="G2" s="44" t="s">
        <v>4</v>
      </c>
      <c r="H2" s="44" t="s">
        <v>5</v>
      </c>
      <c r="I2" s="44" t="s">
        <v>6</v>
      </c>
      <c r="J2" s="42"/>
    </row>
    <row r="3" spans="1:10" ht="31.5" customHeight="1" x14ac:dyDescent="0.35">
      <c r="B3" s="64" t="s">
        <v>7</v>
      </c>
      <c r="C3" s="64"/>
      <c r="D3" s="64"/>
      <c r="E3" s="64"/>
      <c r="F3" s="46">
        <v>1</v>
      </c>
      <c r="G3" s="1"/>
      <c r="H3" s="1"/>
      <c r="I3" s="1"/>
    </row>
    <row r="4" spans="1:10" ht="62.5" x14ac:dyDescent="0.35">
      <c r="A4">
        <v>1</v>
      </c>
      <c r="B4" s="65" t="s">
        <v>8</v>
      </c>
      <c r="C4" s="65"/>
      <c r="D4" s="4" t="s">
        <v>9</v>
      </c>
      <c r="E4" s="40" t="s">
        <v>10</v>
      </c>
      <c r="F4" s="45"/>
      <c r="G4" s="1"/>
      <c r="H4" s="1"/>
      <c r="I4" s="1"/>
    </row>
    <row r="5" spans="1:10" ht="19.5" customHeight="1" x14ac:dyDescent="0.35">
      <c r="B5" s="66" t="s">
        <v>11</v>
      </c>
      <c r="C5" s="66"/>
      <c r="D5" s="66"/>
      <c r="E5" s="66"/>
      <c r="F5" s="46">
        <f>F6+F15+F25+F30+F45+F54+F63+F68</f>
        <v>56</v>
      </c>
      <c r="G5" s="1"/>
      <c r="H5" s="1"/>
      <c r="I5" s="1"/>
    </row>
    <row r="6" spans="1:10" ht="19.5" customHeight="1" x14ac:dyDescent="0.35">
      <c r="B6" s="53" t="s">
        <v>12</v>
      </c>
      <c r="C6" s="53"/>
      <c r="D6" s="53"/>
      <c r="E6" s="53"/>
      <c r="F6" s="45">
        <v>8</v>
      </c>
      <c r="G6" s="1"/>
      <c r="H6" s="1"/>
      <c r="I6" s="1"/>
    </row>
    <row r="7" spans="1:10" ht="37.5" x14ac:dyDescent="0.35">
      <c r="A7">
        <v>2</v>
      </c>
      <c r="B7" s="5" t="s">
        <v>13</v>
      </c>
      <c r="C7" s="6" t="s">
        <v>14</v>
      </c>
      <c r="D7" s="6" t="s">
        <v>15</v>
      </c>
      <c r="E7" s="52" t="s">
        <v>16</v>
      </c>
      <c r="F7" s="45"/>
      <c r="G7" s="1"/>
      <c r="H7" s="1"/>
      <c r="I7" s="1"/>
    </row>
    <row r="8" spans="1:10" ht="25" x14ac:dyDescent="0.35">
      <c r="A8">
        <v>3</v>
      </c>
      <c r="B8" s="5" t="s">
        <v>17</v>
      </c>
      <c r="C8" s="6" t="s">
        <v>18</v>
      </c>
      <c r="D8" s="6" t="s">
        <v>19</v>
      </c>
      <c r="E8" s="52"/>
      <c r="F8" s="45"/>
      <c r="G8" s="1"/>
      <c r="H8" s="1"/>
      <c r="I8" s="1"/>
    </row>
    <row r="9" spans="1:10" x14ac:dyDescent="0.35">
      <c r="A9">
        <v>4</v>
      </c>
      <c r="B9" s="5" t="s">
        <v>20</v>
      </c>
      <c r="C9" s="6" t="s">
        <v>21</v>
      </c>
      <c r="D9" s="7" t="s">
        <v>22</v>
      </c>
      <c r="E9" s="52"/>
      <c r="F9" s="45"/>
      <c r="G9" s="1"/>
      <c r="H9" s="1"/>
      <c r="I9" s="1"/>
    </row>
    <row r="10" spans="1:10" x14ac:dyDescent="0.35">
      <c r="A10">
        <v>5</v>
      </c>
      <c r="B10" s="5" t="s">
        <v>23</v>
      </c>
      <c r="C10" s="6" t="s">
        <v>24</v>
      </c>
      <c r="D10" s="6" t="s">
        <v>25</v>
      </c>
      <c r="E10" s="52"/>
      <c r="F10" s="45"/>
      <c r="G10" s="1"/>
      <c r="H10" s="1"/>
      <c r="I10" s="1"/>
    </row>
    <row r="11" spans="1:10" ht="25" x14ac:dyDescent="0.35">
      <c r="A11">
        <v>6</v>
      </c>
      <c r="B11" s="5" t="s">
        <v>26</v>
      </c>
      <c r="C11" s="6" t="s">
        <v>27</v>
      </c>
      <c r="D11" s="6" t="s">
        <v>28</v>
      </c>
      <c r="E11" s="52"/>
      <c r="F11" s="45"/>
      <c r="G11" s="1"/>
      <c r="H11" s="1"/>
      <c r="I11" s="1"/>
    </row>
    <row r="12" spans="1:10" x14ac:dyDescent="0.35">
      <c r="A12">
        <v>7</v>
      </c>
      <c r="B12" s="5" t="s">
        <v>29</v>
      </c>
      <c r="C12" s="6" t="s">
        <v>30</v>
      </c>
      <c r="D12" s="7" t="s">
        <v>31</v>
      </c>
      <c r="E12" s="52" t="s">
        <v>32</v>
      </c>
      <c r="F12" s="45"/>
      <c r="G12" s="1"/>
      <c r="H12" s="1"/>
      <c r="I12" s="1"/>
    </row>
    <row r="13" spans="1:10" ht="25" x14ac:dyDescent="0.35">
      <c r="A13">
        <v>8</v>
      </c>
      <c r="B13" s="5" t="s">
        <v>33</v>
      </c>
      <c r="C13" s="6" t="s">
        <v>34</v>
      </c>
      <c r="D13" s="7" t="s">
        <v>35</v>
      </c>
      <c r="E13" s="52"/>
      <c r="F13" s="45"/>
      <c r="G13" s="1"/>
      <c r="H13" s="1"/>
      <c r="I13" s="1"/>
    </row>
    <row r="14" spans="1:10" ht="25" x14ac:dyDescent="0.35">
      <c r="A14">
        <v>9</v>
      </c>
      <c r="B14" s="5" t="s">
        <v>36</v>
      </c>
      <c r="C14" s="6" t="s">
        <v>37</v>
      </c>
      <c r="D14" s="7" t="s">
        <v>38</v>
      </c>
      <c r="E14" s="52"/>
      <c r="F14" s="45"/>
      <c r="G14" s="1"/>
      <c r="H14" s="1"/>
      <c r="I14" s="1"/>
    </row>
    <row r="15" spans="1:10" ht="29.5" customHeight="1" x14ac:dyDescent="0.35">
      <c r="B15" s="51" t="s">
        <v>39</v>
      </c>
      <c r="C15" s="51"/>
      <c r="D15" s="51"/>
      <c r="E15" s="51"/>
      <c r="F15" s="45">
        <v>9</v>
      </c>
      <c r="G15" s="1"/>
      <c r="H15" s="1"/>
      <c r="I15" s="1"/>
    </row>
    <row r="16" spans="1:10" ht="25" x14ac:dyDescent="0.35">
      <c r="A16">
        <v>10</v>
      </c>
      <c r="B16" s="5" t="s">
        <v>40</v>
      </c>
      <c r="C16" s="6" t="s">
        <v>41</v>
      </c>
      <c r="D16" s="6" t="s">
        <v>42</v>
      </c>
      <c r="E16" s="50" t="s">
        <v>43</v>
      </c>
      <c r="F16" s="45"/>
      <c r="G16" s="1"/>
      <c r="H16" s="1"/>
      <c r="I16" s="1"/>
    </row>
    <row r="17" spans="1:9" ht="25" x14ac:dyDescent="0.35">
      <c r="A17">
        <v>11</v>
      </c>
      <c r="B17" s="5" t="s">
        <v>44</v>
      </c>
      <c r="C17" s="6" t="s">
        <v>45</v>
      </c>
      <c r="D17" s="6" t="s">
        <v>46</v>
      </c>
      <c r="E17" s="50"/>
      <c r="F17" s="45"/>
      <c r="G17" s="1"/>
      <c r="H17" s="1"/>
      <c r="I17" s="1"/>
    </row>
    <row r="18" spans="1:9" ht="25" x14ac:dyDescent="0.35">
      <c r="A18">
        <v>12</v>
      </c>
      <c r="B18" s="5" t="s">
        <v>47</v>
      </c>
      <c r="C18" s="6" t="s">
        <v>48</v>
      </c>
      <c r="D18" s="6" t="s">
        <v>49</v>
      </c>
      <c r="E18" s="50"/>
      <c r="F18" s="45"/>
      <c r="G18" s="1"/>
      <c r="H18" s="1"/>
      <c r="I18" s="1"/>
    </row>
    <row r="19" spans="1:9" ht="25" x14ac:dyDescent="0.35">
      <c r="A19">
        <v>13</v>
      </c>
      <c r="B19" s="5" t="s">
        <v>50</v>
      </c>
      <c r="C19" s="6" t="s">
        <v>51</v>
      </c>
      <c r="D19" s="6" t="s">
        <v>52</v>
      </c>
      <c r="E19" s="50"/>
      <c r="F19" s="45"/>
      <c r="G19" s="1"/>
      <c r="H19" s="1"/>
      <c r="I19" s="1"/>
    </row>
    <row r="20" spans="1:9" x14ac:dyDescent="0.35">
      <c r="A20">
        <v>14</v>
      </c>
      <c r="B20" s="5" t="s">
        <v>53</v>
      </c>
      <c r="C20" s="6" t="s">
        <v>54</v>
      </c>
      <c r="D20" s="6" t="s">
        <v>55</v>
      </c>
      <c r="E20" s="50"/>
      <c r="F20" s="45"/>
      <c r="G20" s="1"/>
      <c r="H20" s="1"/>
      <c r="I20" s="1"/>
    </row>
    <row r="21" spans="1:9" ht="25" x14ac:dyDescent="0.35">
      <c r="A21">
        <v>15</v>
      </c>
      <c r="B21" s="5" t="s">
        <v>56</v>
      </c>
      <c r="C21" s="6" t="s">
        <v>57</v>
      </c>
      <c r="D21" s="6" t="s">
        <v>58</v>
      </c>
      <c r="E21" s="50"/>
      <c r="F21" s="45"/>
      <c r="G21" s="1"/>
      <c r="H21" s="1"/>
      <c r="I21" s="1"/>
    </row>
    <row r="22" spans="1:9" ht="25" x14ac:dyDescent="0.35">
      <c r="A22">
        <v>16</v>
      </c>
      <c r="B22" s="5" t="s">
        <v>59</v>
      </c>
      <c r="C22" s="6" t="s">
        <v>60</v>
      </c>
      <c r="D22" s="6" t="s">
        <v>55</v>
      </c>
      <c r="E22" s="52" t="s">
        <v>32</v>
      </c>
      <c r="F22" s="45"/>
      <c r="G22" s="1"/>
      <c r="H22" s="1"/>
      <c r="I22" s="1"/>
    </row>
    <row r="23" spans="1:9" ht="25" x14ac:dyDescent="0.35">
      <c r="A23">
        <v>17</v>
      </c>
      <c r="B23" s="5" t="s">
        <v>61</v>
      </c>
      <c r="C23" s="6" t="s">
        <v>62</v>
      </c>
      <c r="D23" s="6" t="s">
        <v>58</v>
      </c>
      <c r="E23" s="52"/>
      <c r="F23" s="45"/>
      <c r="G23" s="1"/>
      <c r="H23" s="1"/>
      <c r="I23" s="1"/>
    </row>
    <row r="24" spans="1:9" ht="25" x14ac:dyDescent="0.35">
      <c r="A24">
        <v>18</v>
      </c>
      <c r="B24" s="5" t="s">
        <v>63</v>
      </c>
      <c r="C24" s="6" t="s">
        <v>64</v>
      </c>
      <c r="D24" s="6" t="s">
        <v>65</v>
      </c>
      <c r="E24" s="52"/>
      <c r="F24" s="45"/>
      <c r="G24" s="1"/>
      <c r="H24" s="1"/>
      <c r="I24" s="1"/>
    </row>
    <row r="25" spans="1:9" ht="29.5" customHeight="1" x14ac:dyDescent="0.35">
      <c r="B25" s="51" t="s">
        <v>66</v>
      </c>
      <c r="C25" s="51"/>
      <c r="D25" s="51"/>
      <c r="E25" s="51"/>
      <c r="F25" s="45">
        <v>4</v>
      </c>
      <c r="G25" s="1"/>
      <c r="H25" s="1"/>
      <c r="I25" s="1"/>
    </row>
    <row r="26" spans="1:9" x14ac:dyDescent="0.35">
      <c r="A26">
        <v>19</v>
      </c>
      <c r="B26" s="5" t="s">
        <v>67</v>
      </c>
      <c r="C26" s="6" t="s">
        <v>68</v>
      </c>
      <c r="D26" s="6" t="s">
        <v>69</v>
      </c>
      <c r="E26" s="50" t="s">
        <v>70</v>
      </c>
      <c r="F26" s="45"/>
      <c r="G26" s="1"/>
      <c r="H26" s="1"/>
      <c r="I26" s="1"/>
    </row>
    <row r="27" spans="1:9" x14ac:dyDescent="0.35">
      <c r="A27">
        <v>20</v>
      </c>
      <c r="B27" s="5" t="s">
        <v>71</v>
      </c>
      <c r="C27" s="6" t="s">
        <v>72</v>
      </c>
      <c r="D27" s="6" t="s">
        <v>73</v>
      </c>
      <c r="E27" s="50"/>
      <c r="F27" s="45"/>
      <c r="G27" s="1"/>
      <c r="H27" s="1"/>
      <c r="I27" s="1"/>
    </row>
    <row r="28" spans="1:9" x14ac:dyDescent="0.35">
      <c r="A28">
        <v>21</v>
      </c>
      <c r="B28" s="5" t="s">
        <v>74</v>
      </c>
      <c r="C28" s="6" t="s">
        <v>75</v>
      </c>
      <c r="D28" s="6" t="s">
        <v>69</v>
      </c>
      <c r="E28" s="50" t="s">
        <v>32</v>
      </c>
      <c r="F28" s="45"/>
      <c r="G28" s="1"/>
      <c r="H28" s="1"/>
      <c r="I28" s="1"/>
    </row>
    <row r="29" spans="1:9" x14ac:dyDescent="0.35">
      <c r="A29">
        <v>22</v>
      </c>
      <c r="B29" s="5" t="s">
        <v>76</v>
      </c>
      <c r="C29" s="6" t="s">
        <v>77</v>
      </c>
      <c r="D29" s="8" t="s">
        <v>78</v>
      </c>
      <c r="E29" s="50"/>
      <c r="F29" s="45"/>
      <c r="G29" s="1"/>
      <c r="H29" s="1"/>
      <c r="I29" s="1"/>
    </row>
    <row r="30" spans="1:9" ht="32.15" customHeight="1" x14ac:dyDescent="0.35">
      <c r="B30" s="51" t="s">
        <v>79</v>
      </c>
      <c r="C30" s="51"/>
      <c r="D30" s="51"/>
      <c r="E30" s="51"/>
      <c r="F30" s="45">
        <v>14</v>
      </c>
      <c r="G30" s="1"/>
      <c r="H30" s="1"/>
      <c r="I30" s="1"/>
    </row>
    <row r="31" spans="1:9" x14ac:dyDescent="0.35">
      <c r="A31">
        <v>23</v>
      </c>
      <c r="B31" s="5" t="s">
        <v>80</v>
      </c>
      <c r="C31" s="6" t="s">
        <v>81</v>
      </c>
      <c r="D31" s="8" t="s">
        <v>82</v>
      </c>
      <c r="E31" s="50" t="s">
        <v>70</v>
      </c>
      <c r="F31" s="45"/>
      <c r="G31" s="1"/>
      <c r="H31" s="1"/>
      <c r="I31" s="1"/>
    </row>
    <row r="32" spans="1:9" ht="23.5" customHeight="1" x14ac:dyDescent="0.35">
      <c r="A32">
        <v>24</v>
      </c>
      <c r="B32" s="5" t="s">
        <v>83</v>
      </c>
      <c r="C32" s="6" t="s">
        <v>84</v>
      </c>
      <c r="D32" s="7" t="s">
        <v>85</v>
      </c>
      <c r="E32" s="50"/>
      <c r="F32" s="45"/>
      <c r="G32" s="1"/>
      <c r="H32" s="1"/>
      <c r="I32" s="1"/>
    </row>
    <row r="33" spans="1:9" x14ac:dyDescent="0.35">
      <c r="A33">
        <v>25</v>
      </c>
      <c r="B33" s="5" t="s">
        <v>86</v>
      </c>
      <c r="C33" s="6" t="s">
        <v>87</v>
      </c>
      <c r="D33" s="8" t="s">
        <v>88</v>
      </c>
      <c r="E33" s="50"/>
      <c r="F33" s="45"/>
      <c r="G33" s="1"/>
      <c r="H33" s="1"/>
      <c r="I33" s="1"/>
    </row>
    <row r="34" spans="1:9" x14ac:dyDescent="0.35">
      <c r="A34">
        <v>26</v>
      </c>
      <c r="B34" s="5" t="s">
        <v>89</v>
      </c>
      <c r="C34" s="6" t="s">
        <v>90</v>
      </c>
      <c r="D34" s="8" t="s">
        <v>91</v>
      </c>
      <c r="E34" s="50"/>
      <c r="F34" s="45"/>
      <c r="G34" s="1"/>
      <c r="H34" s="1"/>
      <c r="I34" s="1"/>
    </row>
    <row r="35" spans="1:9" x14ac:dyDescent="0.35">
      <c r="A35">
        <v>27</v>
      </c>
      <c r="B35" s="5" t="s">
        <v>92</v>
      </c>
      <c r="C35" s="6" t="s">
        <v>93</v>
      </c>
      <c r="D35" s="7" t="s">
        <v>94</v>
      </c>
      <c r="E35" s="50"/>
      <c r="F35" s="45"/>
      <c r="G35" s="1"/>
      <c r="H35" s="1"/>
      <c r="I35" s="1"/>
    </row>
    <row r="36" spans="1:9" x14ac:dyDescent="0.35">
      <c r="A36">
        <v>28</v>
      </c>
      <c r="B36" s="5" t="s">
        <v>95</v>
      </c>
      <c r="C36" s="6" t="s">
        <v>96</v>
      </c>
      <c r="D36" s="7" t="s">
        <v>97</v>
      </c>
      <c r="E36" s="50"/>
      <c r="F36" s="45"/>
      <c r="G36" s="1"/>
      <c r="H36" s="1"/>
      <c r="I36" s="1"/>
    </row>
    <row r="37" spans="1:9" x14ac:dyDescent="0.35">
      <c r="A37">
        <v>29</v>
      </c>
      <c r="B37" s="5" t="s">
        <v>98</v>
      </c>
      <c r="C37" s="6" t="s">
        <v>99</v>
      </c>
      <c r="D37" s="7" t="s">
        <v>100</v>
      </c>
      <c r="E37" s="50"/>
      <c r="F37" s="45"/>
      <c r="G37" s="1"/>
      <c r="H37" s="1"/>
      <c r="I37" s="1"/>
    </row>
    <row r="38" spans="1:9" x14ac:dyDescent="0.35">
      <c r="A38">
        <v>30</v>
      </c>
      <c r="B38" s="5" t="s">
        <v>101</v>
      </c>
      <c r="C38" s="6" t="s">
        <v>102</v>
      </c>
      <c r="D38" s="7" t="s">
        <v>103</v>
      </c>
      <c r="E38" s="50"/>
      <c r="F38" s="45"/>
      <c r="G38" s="1"/>
      <c r="H38" s="1"/>
      <c r="I38" s="1"/>
    </row>
    <row r="39" spans="1:9" ht="25" x14ac:dyDescent="0.35">
      <c r="A39">
        <v>31</v>
      </c>
      <c r="B39" s="5" t="s">
        <v>104</v>
      </c>
      <c r="C39" s="6" t="s">
        <v>105</v>
      </c>
      <c r="D39" s="8" t="s">
        <v>106</v>
      </c>
      <c r="E39" s="50"/>
      <c r="F39" s="45"/>
      <c r="G39" s="1"/>
      <c r="H39" s="1"/>
      <c r="I39" s="1"/>
    </row>
    <row r="40" spans="1:9" x14ac:dyDescent="0.35">
      <c r="A40">
        <v>32</v>
      </c>
      <c r="B40" s="5" t="s">
        <v>107</v>
      </c>
      <c r="C40" s="6" t="s">
        <v>108</v>
      </c>
      <c r="D40" s="7" t="s">
        <v>109</v>
      </c>
      <c r="E40" s="50" t="s">
        <v>32</v>
      </c>
      <c r="F40" s="45"/>
      <c r="G40" s="1"/>
      <c r="H40" s="1"/>
      <c r="I40" s="1"/>
    </row>
    <row r="41" spans="1:9" ht="25" x14ac:dyDescent="0.35">
      <c r="A41">
        <v>33</v>
      </c>
      <c r="B41" s="5" t="s">
        <v>110</v>
      </c>
      <c r="C41" s="6" t="s">
        <v>111</v>
      </c>
      <c r="D41" s="8" t="s">
        <v>112</v>
      </c>
      <c r="E41" s="50"/>
      <c r="F41" s="45"/>
      <c r="G41" s="1"/>
      <c r="H41" s="1"/>
      <c r="I41" s="1"/>
    </row>
    <row r="42" spans="1:9" ht="25" x14ac:dyDescent="0.35">
      <c r="A42">
        <v>34</v>
      </c>
      <c r="B42" s="5" t="s">
        <v>113</v>
      </c>
      <c r="C42" s="6" t="s">
        <v>114</v>
      </c>
      <c r="D42" s="8" t="s">
        <v>115</v>
      </c>
      <c r="E42" s="50"/>
      <c r="F42" s="45"/>
      <c r="G42" s="1"/>
      <c r="H42" s="1"/>
      <c r="I42" s="1"/>
    </row>
    <row r="43" spans="1:9" ht="25" x14ac:dyDescent="0.35">
      <c r="A43">
        <v>35</v>
      </c>
      <c r="B43" s="5" t="s">
        <v>116</v>
      </c>
      <c r="C43" s="6" t="s">
        <v>117</v>
      </c>
      <c r="D43" s="8" t="s">
        <v>118</v>
      </c>
      <c r="E43" s="50"/>
      <c r="F43" s="45"/>
      <c r="G43" s="1"/>
      <c r="H43" s="1"/>
      <c r="I43" s="1"/>
    </row>
    <row r="44" spans="1:9" x14ac:dyDescent="0.35">
      <c r="A44">
        <v>36</v>
      </c>
      <c r="B44" s="5" t="s">
        <v>119</v>
      </c>
      <c r="C44" s="6" t="s">
        <v>120</v>
      </c>
      <c r="D44" s="8" t="s">
        <v>121</v>
      </c>
      <c r="E44" s="50"/>
      <c r="F44" s="45"/>
      <c r="G44" s="1"/>
      <c r="H44" s="1"/>
      <c r="I44" s="1"/>
    </row>
    <row r="45" spans="1:9" ht="27.65" customHeight="1" x14ac:dyDescent="0.35">
      <c r="B45" s="51" t="s">
        <v>122</v>
      </c>
      <c r="C45" s="51"/>
      <c r="D45" s="51"/>
      <c r="E45" s="51"/>
      <c r="F45" s="45">
        <v>8</v>
      </c>
      <c r="G45" s="1"/>
      <c r="H45" s="1"/>
      <c r="I45" s="1"/>
    </row>
    <row r="46" spans="1:9" x14ac:dyDescent="0.35">
      <c r="A46">
        <v>37</v>
      </c>
      <c r="B46" s="5" t="s">
        <v>123</v>
      </c>
      <c r="C46" s="6" t="s">
        <v>124</v>
      </c>
      <c r="D46" s="7" t="s">
        <v>125</v>
      </c>
      <c r="E46" s="52" t="s">
        <v>126</v>
      </c>
      <c r="F46" s="45"/>
      <c r="G46" s="1"/>
      <c r="H46" s="1"/>
      <c r="I46" s="1"/>
    </row>
    <row r="47" spans="1:9" ht="25" x14ac:dyDescent="0.35">
      <c r="A47">
        <v>38</v>
      </c>
      <c r="B47" s="5" t="s">
        <v>127</v>
      </c>
      <c r="C47" s="6" t="s">
        <v>128</v>
      </c>
      <c r="D47" s="7" t="s">
        <v>129</v>
      </c>
      <c r="E47" s="52"/>
      <c r="F47" s="45"/>
      <c r="G47" s="1"/>
      <c r="H47" s="1"/>
      <c r="I47" s="1"/>
    </row>
    <row r="48" spans="1:9" ht="25" x14ac:dyDescent="0.35">
      <c r="A48">
        <v>39</v>
      </c>
      <c r="B48" s="5" t="s">
        <v>130</v>
      </c>
      <c r="C48" s="6" t="s">
        <v>131</v>
      </c>
      <c r="D48" s="6" t="s">
        <v>132</v>
      </c>
      <c r="E48" s="52"/>
      <c r="F48" s="45"/>
      <c r="G48" s="1"/>
      <c r="H48" s="1"/>
      <c r="I48" s="1"/>
    </row>
    <row r="49" spans="1:9" ht="25" x14ac:dyDescent="0.35">
      <c r="A49">
        <v>40</v>
      </c>
      <c r="B49" s="5" t="s">
        <v>133</v>
      </c>
      <c r="C49" s="6" t="s">
        <v>134</v>
      </c>
      <c r="D49" s="7" t="s">
        <v>135</v>
      </c>
      <c r="E49" s="52"/>
      <c r="F49" s="45"/>
      <c r="G49" s="1"/>
      <c r="H49" s="1"/>
      <c r="I49" s="1"/>
    </row>
    <row r="50" spans="1:9" x14ac:dyDescent="0.35">
      <c r="A50">
        <v>41</v>
      </c>
      <c r="B50" s="5" t="s">
        <v>136</v>
      </c>
      <c r="C50" s="6" t="s">
        <v>137</v>
      </c>
      <c r="D50" s="9" t="s">
        <v>138</v>
      </c>
      <c r="E50" s="52"/>
      <c r="F50" s="45"/>
      <c r="G50" s="1"/>
      <c r="H50" s="1"/>
      <c r="I50" s="1"/>
    </row>
    <row r="51" spans="1:9" ht="25" x14ac:dyDescent="0.35">
      <c r="A51">
        <v>42</v>
      </c>
      <c r="B51" s="5" t="s">
        <v>139</v>
      </c>
      <c r="C51" s="6" t="s">
        <v>140</v>
      </c>
      <c r="D51" s="7" t="s">
        <v>141</v>
      </c>
      <c r="E51" s="52" t="s">
        <v>32</v>
      </c>
      <c r="F51" s="45"/>
      <c r="G51" s="1"/>
      <c r="H51" s="1"/>
      <c r="I51" s="1"/>
    </row>
    <row r="52" spans="1:9" ht="25" x14ac:dyDescent="0.35">
      <c r="A52">
        <v>43</v>
      </c>
      <c r="B52" s="5" t="s">
        <v>142</v>
      </c>
      <c r="C52" s="6" t="s">
        <v>143</v>
      </c>
      <c r="D52" s="8" t="s">
        <v>144</v>
      </c>
      <c r="E52" s="52"/>
      <c r="F52" s="45"/>
      <c r="G52" s="1"/>
      <c r="H52" s="1"/>
      <c r="I52" s="1"/>
    </row>
    <row r="53" spans="1:9" ht="25" x14ac:dyDescent="0.35">
      <c r="A53">
        <v>44</v>
      </c>
      <c r="B53" s="5" t="s">
        <v>145</v>
      </c>
      <c r="C53" s="6" t="s">
        <v>146</v>
      </c>
      <c r="D53" s="8" t="s">
        <v>147</v>
      </c>
      <c r="E53" s="52"/>
      <c r="F53" s="45"/>
      <c r="G53" s="1"/>
      <c r="H53" s="1"/>
      <c r="I53" s="1"/>
    </row>
    <row r="54" spans="1:9" ht="21.65" customHeight="1" x14ac:dyDescent="0.35">
      <c r="B54" s="51" t="s">
        <v>148</v>
      </c>
      <c r="C54" s="51"/>
      <c r="D54" s="51"/>
      <c r="E54" s="51"/>
      <c r="F54" s="45">
        <v>8</v>
      </c>
      <c r="G54" s="1"/>
      <c r="H54" s="1"/>
      <c r="I54" s="1"/>
    </row>
    <row r="55" spans="1:9" ht="25" x14ac:dyDescent="0.35">
      <c r="A55">
        <v>45</v>
      </c>
      <c r="B55" s="5" t="s">
        <v>149</v>
      </c>
      <c r="C55" s="6" t="s">
        <v>150</v>
      </c>
      <c r="D55" s="7" t="s">
        <v>151</v>
      </c>
      <c r="E55" s="50" t="s">
        <v>152</v>
      </c>
      <c r="F55" s="45"/>
      <c r="G55" s="1"/>
      <c r="H55" s="1"/>
      <c r="I55" s="1"/>
    </row>
    <row r="56" spans="1:9" x14ac:dyDescent="0.35">
      <c r="A56">
        <v>46</v>
      </c>
      <c r="B56" s="5" t="s">
        <v>153</v>
      </c>
      <c r="C56" s="6" t="s">
        <v>154</v>
      </c>
      <c r="D56" s="7" t="s">
        <v>155</v>
      </c>
      <c r="E56" s="50"/>
      <c r="F56" s="45"/>
      <c r="G56" s="1"/>
      <c r="H56" s="1"/>
      <c r="I56" s="1"/>
    </row>
    <row r="57" spans="1:9" x14ac:dyDescent="0.35">
      <c r="A57">
        <v>47</v>
      </c>
      <c r="B57" s="5" t="s">
        <v>156</v>
      </c>
      <c r="C57" s="6" t="s">
        <v>157</v>
      </c>
      <c r="D57" s="8" t="s">
        <v>158</v>
      </c>
      <c r="E57" s="50"/>
      <c r="F57" s="45"/>
      <c r="G57" s="1"/>
      <c r="H57" s="1"/>
      <c r="I57" s="1"/>
    </row>
    <row r="58" spans="1:9" ht="37.5" x14ac:dyDescent="0.35">
      <c r="A58">
        <v>48</v>
      </c>
      <c r="B58" s="5" t="s">
        <v>159</v>
      </c>
      <c r="C58" s="6" t="s">
        <v>160</v>
      </c>
      <c r="D58" s="8" t="s">
        <v>161</v>
      </c>
      <c r="E58" s="50"/>
      <c r="F58" s="45"/>
      <c r="G58" s="1"/>
      <c r="H58" s="1"/>
      <c r="I58" s="1"/>
    </row>
    <row r="59" spans="1:9" ht="25" x14ac:dyDescent="0.35">
      <c r="A59">
        <v>49</v>
      </c>
      <c r="B59" s="5" t="s">
        <v>162</v>
      </c>
      <c r="C59" s="6" t="s">
        <v>163</v>
      </c>
      <c r="D59" s="8" t="s">
        <v>164</v>
      </c>
      <c r="E59" s="50" t="s">
        <v>32</v>
      </c>
      <c r="F59" s="45"/>
      <c r="G59" s="1"/>
      <c r="H59" s="1"/>
      <c r="I59" s="1"/>
    </row>
    <row r="60" spans="1:9" ht="25" x14ac:dyDescent="0.35">
      <c r="A60">
        <v>50</v>
      </c>
      <c r="B60" s="5" t="s">
        <v>165</v>
      </c>
      <c r="C60" s="6" t="s">
        <v>166</v>
      </c>
      <c r="D60" s="8" t="s">
        <v>167</v>
      </c>
      <c r="E60" s="50"/>
      <c r="F60" s="45"/>
      <c r="G60" s="1"/>
      <c r="H60" s="1"/>
      <c r="I60" s="1"/>
    </row>
    <row r="61" spans="1:9" ht="25" x14ac:dyDescent="0.35">
      <c r="A61">
        <v>51</v>
      </c>
      <c r="B61" s="5" t="s">
        <v>168</v>
      </c>
      <c r="C61" s="6" t="s">
        <v>169</v>
      </c>
      <c r="D61" s="8" t="s">
        <v>167</v>
      </c>
      <c r="E61" s="50"/>
      <c r="F61" s="45"/>
      <c r="G61" s="1"/>
      <c r="H61" s="1"/>
      <c r="I61" s="1"/>
    </row>
    <row r="62" spans="1:9" x14ac:dyDescent="0.35">
      <c r="A62">
        <v>52</v>
      </c>
      <c r="B62" s="5" t="s">
        <v>170</v>
      </c>
      <c r="C62" s="6" t="s">
        <v>171</v>
      </c>
      <c r="D62" s="10" t="s">
        <v>172</v>
      </c>
      <c r="E62" s="50"/>
      <c r="F62" s="45"/>
      <c r="G62" s="1"/>
      <c r="H62" s="1"/>
      <c r="I62" s="1"/>
    </row>
    <row r="63" spans="1:9" ht="26.5" customHeight="1" x14ac:dyDescent="0.35">
      <c r="B63" s="51" t="s">
        <v>173</v>
      </c>
      <c r="C63" s="51"/>
      <c r="D63" s="51"/>
      <c r="E63" s="51"/>
      <c r="F63" s="45">
        <v>4</v>
      </c>
      <c r="G63" s="1"/>
      <c r="H63" s="1"/>
      <c r="I63" s="1"/>
    </row>
    <row r="64" spans="1:9" x14ac:dyDescent="0.35">
      <c r="A64">
        <v>53</v>
      </c>
      <c r="B64" s="5" t="s">
        <v>174</v>
      </c>
      <c r="C64" s="6" t="s">
        <v>175</v>
      </c>
      <c r="D64" s="7" t="s">
        <v>176</v>
      </c>
      <c r="E64" s="50" t="s">
        <v>177</v>
      </c>
      <c r="F64" s="45"/>
      <c r="G64" s="1"/>
      <c r="H64" s="1"/>
      <c r="I64" s="1"/>
    </row>
    <row r="65" spans="1:9" x14ac:dyDescent="0.35">
      <c r="A65">
        <v>54</v>
      </c>
      <c r="B65" s="5" t="s">
        <v>178</v>
      </c>
      <c r="C65" s="6" t="s">
        <v>179</v>
      </c>
      <c r="D65" s="6" t="s">
        <v>180</v>
      </c>
      <c r="E65" s="50"/>
      <c r="F65" s="45"/>
      <c r="G65" s="1"/>
      <c r="H65" s="1"/>
      <c r="I65" s="1"/>
    </row>
    <row r="66" spans="1:9" x14ac:dyDescent="0.35">
      <c r="A66">
        <v>55</v>
      </c>
      <c r="B66" s="5" t="s">
        <v>181</v>
      </c>
      <c r="C66" s="6" t="s">
        <v>182</v>
      </c>
      <c r="D66" s="7" t="s">
        <v>183</v>
      </c>
      <c r="E66" s="50"/>
      <c r="F66" s="45"/>
      <c r="G66" s="1"/>
      <c r="H66" s="1"/>
      <c r="I66" s="1"/>
    </row>
    <row r="67" spans="1:9" x14ac:dyDescent="0.35">
      <c r="A67">
        <v>56</v>
      </c>
      <c r="B67" s="5" t="s">
        <v>184</v>
      </c>
      <c r="C67" s="6" t="s">
        <v>185</v>
      </c>
      <c r="D67" s="7" t="s">
        <v>186</v>
      </c>
      <c r="E67" s="50"/>
      <c r="F67" s="45"/>
      <c r="G67" s="1"/>
      <c r="H67" s="1"/>
      <c r="I67" s="1"/>
    </row>
    <row r="68" spans="1:9" ht="30.65" customHeight="1" x14ac:dyDescent="0.35">
      <c r="B68" s="51" t="s">
        <v>187</v>
      </c>
      <c r="C68" s="51"/>
      <c r="D68" s="51"/>
      <c r="E68" s="51"/>
      <c r="F68" s="45">
        <v>1</v>
      </c>
      <c r="G68" s="1"/>
      <c r="H68" s="1"/>
      <c r="I68" s="1"/>
    </row>
    <row r="69" spans="1:9" ht="37.5" x14ac:dyDescent="0.35">
      <c r="A69">
        <v>57</v>
      </c>
      <c r="B69" s="5" t="s">
        <v>188</v>
      </c>
      <c r="C69" s="6" t="s">
        <v>189</v>
      </c>
      <c r="D69" s="6" t="s">
        <v>190</v>
      </c>
      <c r="E69" s="11" t="s">
        <v>191</v>
      </c>
      <c r="F69" s="45"/>
      <c r="G69" s="1"/>
      <c r="H69" s="1"/>
      <c r="I69" s="1"/>
    </row>
    <row r="70" spans="1:9" ht="35.5" customHeight="1" x14ac:dyDescent="0.35">
      <c r="B70" s="67" t="s">
        <v>192</v>
      </c>
      <c r="C70" s="68"/>
      <c r="D70" s="68"/>
      <c r="E70" s="69"/>
      <c r="F70" s="46">
        <f>SUM(F71+F78)</f>
        <v>56</v>
      </c>
      <c r="G70" s="1"/>
      <c r="H70" s="1"/>
      <c r="I70" s="1"/>
    </row>
    <row r="71" spans="1:9" ht="27.65" customHeight="1" x14ac:dyDescent="0.35">
      <c r="B71" s="54" t="s">
        <v>193</v>
      </c>
      <c r="C71" s="54"/>
      <c r="D71" s="54"/>
      <c r="E71" s="54"/>
      <c r="F71" s="45">
        <f>SUM(F72:F77)</f>
        <v>27</v>
      </c>
      <c r="G71" s="1"/>
      <c r="H71" s="1"/>
      <c r="I71" s="1"/>
    </row>
    <row r="72" spans="1:9" ht="137.5" x14ac:dyDescent="0.35">
      <c r="A72" t="s">
        <v>194</v>
      </c>
      <c r="B72" s="12" t="s">
        <v>195</v>
      </c>
      <c r="C72" s="13" t="s">
        <v>196</v>
      </c>
      <c r="D72" s="13" t="s">
        <v>197</v>
      </c>
      <c r="E72" s="13" t="s">
        <v>198</v>
      </c>
      <c r="F72" s="45">
        <v>6</v>
      </c>
      <c r="G72" s="1"/>
      <c r="H72" s="1"/>
      <c r="I72" s="1"/>
    </row>
    <row r="73" spans="1:9" ht="100" x14ac:dyDescent="0.35">
      <c r="A73" t="s">
        <v>199</v>
      </c>
      <c r="B73" s="12" t="s">
        <v>200</v>
      </c>
      <c r="C73" s="14" t="s">
        <v>201</v>
      </c>
      <c r="D73" s="15" t="s">
        <v>202</v>
      </c>
      <c r="E73" s="13" t="s">
        <v>203</v>
      </c>
      <c r="F73" s="45">
        <v>3</v>
      </c>
      <c r="G73" s="1"/>
      <c r="H73" s="1"/>
      <c r="I73" s="1"/>
    </row>
    <row r="74" spans="1:9" ht="62.5" x14ac:dyDescent="0.35">
      <c r="A74" t="s">
        <v>204</v>
      </c>
      <c r="B74" s="12" t="s">
        <v>205</v>
      </c>
      <c r="C74" s="14" t="s">
        <v>206</v>
      </c>
      <c r="D74" s="15" t="s">
        <v>207</v>
      </c>
      <c r="E74" s="16" t="s">
        <v>208</v>
      </c>
      <c r="F74" s="45">
        <v>2</v>
      </c>
      <c r="G74" s="1"/>
      <c r="H74" s="1"/>
      <c r="I74" s="1"/>
    </row>
    <row r="75" spans="1:9" ht="87.5" x14ac:dyDescent="0.35">
      <c r="A75" t="s">
        <v>209</v>
      </c>
      <c r="B75" s="12" t="s">
        <v>210</v>
      </c>
      <c r="C75" s="14" t="s">
        <v>211</v>
      </c>
      <c r="D75" s="13" t="s">
        <v>212</v>
      </c>
      <c r="E75" s="16" t="s">
        <v>208</v>
      </c>
      <c r="F75" s="45">
        <v>5</v>
      </c>
      <c r="G75" s="1"/>
      <c r="H75" s="1"/>
      <c r="I75" s="1"/>
    </row>
    <row r="76" spans="1:9" ht="137.5" x14ac:dyDescent="0.35">
      <c r="A76" t="s">
        <v>213</v>
      </c>
      <c r="B76" s="12" t="s">
        <v>214</v>
      </c>
      <c r="C76" s="17" t="s">
        <v>215</v>
      </c>
      <c r="D76" s="15" t="s">
        <v>216</v>
      </c>
      <c r="E76" s="16" t="s">
        <v>217</v>
      </c>
      <c r="F76" s="45">
        <v>6</v>
      </c>
      <c r="G76" s="1"/>
      <c r="H76" s="1"/>
      <c r="I76" s="1"/>
    </row>
    <row r="77" spans="1:9" ht="137.5" x14ac:dyDescent="0.35">
      <c r="A77" t="s">
        <v>218</v>
      </c>
      <c r="B77" s="12" t="s">
        <v>219</v>
      </c>
      <c r="C77" s="14" t="s">
        <v>220</v>
      </c>
      <c r="D77" s="15" t="s">
        <v>221</v>
      </c>
      <c r="E77" s="16" t="s">
        <v>208</v>
      </c>
      <c r="F77" s="45">
        <v>5</v>
      </c>
      <c r="G77" s="1"/>
      <c r="H77" s="1"/>
      <c r="I77" s="1"/>
    </row>
    <row r="78" spans="1:9" ht="25.5" customHeight="1" x14ac:dyDescent="0.35">
      <c r="B78" s="55" t="s">
        <v>222</v>
      </c>
      <c r="C78" s="55"/>
      <c r="D78" s="55"/>
      <c r="E78" s="55"/>
      <c r="F78" s="45">
        <f>SUM(F79:F84)</f>
        <v>29</v>
      </c>
      <c r="G78" s="1"/>
      <c r="H78" s="1"/>
      <c r="I78" s="1"/>
    </row>
    <row r="79" spans="1:9" ht="137.5" x14ac:dyDescent="0.35">
      <c r="A79" t="s">
        <v>223</v>
      </c>
      <c r="B79" s="12" t="s">
        <v>224</v>
      </c>
      <c r="C79" s="13" t="s">
        <v>225</v>
      </c>
      <c r="D79" s="18" t="s">
        <v>226</v>
      </c>
      <c r="E79" s="13" t="s">
        <v>227</v>
      </c>
      <c r="F79" s="45">
        <v>9</v>
      </c>
      <c r="G79" s="1"/>
      <c r="H79" s="1"/>
      <c r="I79" s="1"/>
    </row>
    <row r="80" spans="1:9" ht="112.5" x14ac:dyDescent="0.35">
      <c r="A80" t="s">
        <v>228</v>
      </c>
      <c r="B80" s="12" t="s">
        <v>229</v>
      </c>
      <c r="C80" s="19" t="s">
        <v>230</v>
      </c>
      <c r="D80" s="20" t="s">
        <v>231</v>
      </c>
      <c r="E80" s="13" t="s">
        <v>232</v>
      </c>
      <c r="F80" s="45">
        <v>6</v>
      </c>
      <c r="G80" s="1"/>
      <c r="H80" s="1"/>
      <c r="I80" s="1"/>
    </row>
    <row r="81" spans="1:9" ht="62.5" x14ac:dyDescent="0.35">
      <c r="A81" t="s">
        <v>233</v>
      </c>
      <c r="B81" s="12" t="s">
        <v>234</v>
      </c>
      <c r="C81" s="13" t="s">
        <v>235</v>
      </c>
      <c r="D81" s="20" t="s">
        <v>236</v>
      </c>
      <c r="E81" s="13" t="s">
        <v>237</v>
      </c>
      <c r="F81" s="45">
        <v>4</v>
      </c>
      <c r="G81" s="1"/>
      <c r="H81" s="1"/>
      <c r="I81" s="1"/>
    </row>
    <row r="82" spans="1:9" ht="37.5" x14ac:dyDescent="0.35">
      <c r="A82" t="s">
        <v>238</v>
      </c>
      <c r="B82" s="12" t="s">
        <v>239</v>
      </c>
      <c r="C82" s="13" t="s">
        <v>240</v>
      </c>
      <c r="D82" s="20" t="s">
        <v>241</v>
      </c>
      <c r="E82" s="13" t="s">
        <v>242</v>
      </c>
      <c r="F82" s="45">
        <v>2</v>
      </c>
      <c r="G82" s="1"/>
      <c r="H82" s="1"/>
      <c r="I82" s="1"/>
    </row>
    <row r="83" spans="1:9" ht="87.5" x14ac:dyDescent="0.35">
      <c r="A83" t="s">
        <v>243</v>
      </c>
      <c r="B83" s="12" t="s">
        <v>244</v>
      </c>
      <c r="C83" s="13" t="s">
        <v>245</v>
      </c>
      <c r="D83" s="20" t="s">
        <v>246</v>
      </c>
      <c r="E83" s="13" t="s">
        <v>247</v>
      </c>
      <c r="F83" s="45">
        <v>5</v>
      </c>
      <c r="G83" s="1"/>
      <c r="H83" s="1"/>
      <c r="I83" s="1"/>
    </row>
    <row r="84" spans="1:9" ht="62.5" x14ac:dyDescent="0.35">
      <c r="A84" t="s">
        <v>248</v>
      </c>
      <c r="B84" s="12" t="s">
        <v>249</v>
      </c>
      <c r="C84" s="13" t="s">
        <v>250</v>
      </c>
      <c r="D84" s="20" t="s">
        <v>251</v>
      </c>
      <c r="E84" s="13" t="s">
        <v>252</v>
      </c>
      <c r="F84" s="45">
        <v>3</v>
      </c>
      <c r="G84" s="1"/>
      <c r="H84" s="1"/>
      <c r="I84" s="1"/>
    </row>
    <row r="85" spans="1:9" ht="22.5" customHeight="1" x14ac:dyDescent="0.35">
      <c r="B85" s="67" t="s">
        <v>253</v>
      </c>
      <c r="C85" s="68"/>
      <c r="D85" s="68"/>
      <c r="E85" s="69"/>
      <c r="F85" s="46">
        <f>F86+F93+F95+F97</f>
        <v>16</v>
      </c>
      <c r="G85" s="1"/>
      <c r="H85" s="1"/>
      <c r="I85" s="1"/>
    </row>
    <row r="86" spans="1:9" ht="21.65" customHeight="1" x14ac:dyDescent="0.35">
      <c r="B86" s="51" t="s">
        <v>254</v>
      </c>
      <c r="C86" s="51"/>
      <c r="D86" s="51"/>
      <c r="E86" s="51"/>
      <c r="F86" s="45">
        <v>6</v>
      </c>
      <c r="G86" s="1"/>
      <c r="H86" s="1"/>
      <c r="I86" s="1"/>
    </row>
    <row r="87" spans="1:9" ht="28" customHeight="1" x14ac:dyDescent="0.35">
      <c r="A87">
        <v>114</v>
      </c>
      <c r="B87" s="21" t="s">
        <v>255</v>
      </c>
      <c r="C87" s="22" t="s">
        <v>256</v>
      </c>
      <c r="D87" s="22" t="s">
        <v>257</v>
      </c>
      <c r="E87" s="56" t="s">
        <v>258</v>
      </c>
      <c r="F87" s="45"/>
      <c r="G87" s="1"/>
      <c r="H87" s="1"/>
      <c r="I87" s="1"/>
    </row>
    <row r="88" spans="1:9" x14ac:dyDescent="0.35">
      <c r="A88">
        <v>115</v>
      </c>
      <c r="B88" s="21" t="s">
        <v>259</v>
      </c>
      <c r="C88" s="22" t="s">
        <v>260</v>
      </c>
      <c r="D88" s="22" t="s">
        <v>261</v>
      </c>
      <c r="E88" s="56"/>
      <c r="F88" s="45"/>
      <c r="G88" s="1"/>
      <c r="H88" s="1"/>
      <c r="I88" s="1"/>
    </row>
    <row r="89" spans="1:9" x14ac:dyDescent="0.35">
      <c r="A89">
        <v>116</v>
      </c>
      <c r="B89" s="21" t="s">
        <v>262</v>
      </c>
      <c r="C89" s="22" t="s">
        <v>263</v>
      </c>
      <c r="D89" s="22" t="s">
        <v>264</v>
      </c>
      <c r="E89" s="56"/>
      <c r="F89" s="45"/>
      <c r="G89" s="1"/>
      <c r="H89" s="1"/>
      <c r="I89" s="1"/>
    </row>
    <row r="90" spans="1:9" x14ac:dyDescent="0.35">
      <c r="A90">
        <v>117</v>
      </c>
      <c r="B90" s="21" t="s">
        <v>265</v>
      </c>
      <c r="C90" s="22" t="s">
        <v>266</v>
      </c>
      <c r="D90" s="22" t="s">
        <v>267</v>
      </c>
      <c r="E90" s="56"/>
      <c r="F90" s="45"/>
      <c r="G90" s="1"/>
      <c r="H90" s="1"/>
      <c r="I90" s="1"/>
    </row>
    <row r="91" spans="1:9" x14ac:dyDescent="0.35">
      <c r="A91">
        <v>118</v>
      </c>
      <c r="B91" s="21" t="s">
        <v>268</v>
      </c>
      <c r="C91" s="22" t="s">
        <v>269</v>
      </c>
      <c r="D91" s="22" t="s">
        <v>241</v>
      </c>
      <c r="E91" s="56"/>
      <c r="F91" s="45"/>
      <c r="G91" s="1"/>
      <c r="H91" s="1"/>
      <c r="I91" s="1"/>
    </row>
    <row r="92" spans="1:9" x14ac:dyDescent="0.35">
      <c r="A92">
        <v>119</v>
      </c>
      <c r="B92" s="21" t="s">
        <v>270</v>
      </c>
      <c r="C92" s="22" t="s">
        <v>271</v>
      </c>
      <c r="D92" s="22" t="s">
        <v>272</v>
      </c>
      <c r="E92" s="56"/>
      <c r="F92" s="45"/>
      <c r="G92" s="1"/>
      <c r="H92" s="1"/>
      <c r="I92" s="1"/>
    </row>
    <row r="93" spans="1:9" ht="30.65" customHeight="1" x14ac:dyDescent="0.35">
      <c r="B93" s="51" t="s">
        <v>273</v>
      </c>
      <c r="C93" s="51"/>
      <c r="D93" s="51"/>
      <c r="E93" s="51"/>
      <c r="F93" s="45">
        <v>1</v>
      </c>
      <c r="G93" s="1"/>
      <c r="H93" s="1"/>
      <c r="I93" s="1"/>
    </row>
    <row r="94" spans="1:9" ht="62.5" x14ac:dyDescent="0.35">
      <c r="A94">
        <v>120</v>
      </c>
      <c r="B94" s="21" t="s">
        <v>274</v>
      </c>
      <c r="C94" s="22" t="s">
        <v>275</v>
      </c>
      <c r="D94" s="22" t="s">
        <v>276</v>
      </c>
      <c r="E94" s="23" t="s">
        <v>277</v>
      </c>
      <c r="F94" s="45"/>
      <c r="G94" s="1"/>
      <c r="H94" s="1"/>
      <c r="I94" s="1"/>
    </row>
    <row r="95" spans="1:9" ht="34.5" customHeight="1" x14ac:dyDescent="0.35">
      <c r="B95" s="51" t="s">
        <v>278</v>
      </c>
      <c r="C95" s="51"/>
      <c r="D95" s="51"/>
      <c r="E95" s="51"/>
      <c r="F95" s="45">
        <v>1</v>
      </c>
      <c r="G95" s="1"/>
      <c r="H95" s="1"/>
      <c r="I95" s="1"/>
    </row>
    <row r="96" spans="1:9" ht="50" x14ac:dyDescent="0.35">
      <c r="A96">
        <v>121</v>
      </c>
      <c r="B96" s="21" t="s">
        <v>279</v>
      </c>
      <c r="C96" s="22" t="s">
        <v>280</v>
      </c>
      <c r="D96" s="22" t="s">
        <v>281</v>
      </c>
      <c r="E96" s="24" t="s">
        <v>282</v>
      </c>
      <c r="F96" s="45"/>
      <c r="G96" s="1"/>
      <c r="H96" s="1"/>
      <c r="I96" s="1"/>
    </row>
    <row r="97" spans="1:9" ht="26.15" customHeight="1" x14ac:dyDescent="0.35">
      <c r="B97" s="51" t="s">
        <v>283</v>
      </c>
      <c r="C97" s="51"/>
      <c r="D97" s="51"/>
      <c r="E97" s="51"/>
      <c r="F97" s="45">
        <v>8</v>
      </c>
      <c r="G97" s="1"/>
      <c r="H97" s="1"/>
      <c r="I97" s="1"/>
    </row>
    <row r="98" spans="1:9" x14ac:dyDescent="0.35">
      <c r="A98">
        <v>122</v>
      </c>
      <c r="B98" s="21" t="s">
        <v>284</v>
      </c>
      <c r="C98" s="22" t="s">
        <v>285</v>
      </c>
      <c r="D98" s="22" t="s">
        <v>286</v>
      </c>
      <c r="E98" s="56" t="s">
        <v>287</v>
      </c>
      <c r="F98" s="45"/>
      <c r="G98" s="1"/>
      <c r="H98" s="1"/>
      <c r="I98" s="1"/>
    </row>
    <row r="99" spans="1:9" x14ac:dyDescent="0.35">
      <c r="A99">
        <v>123</v>
      </c>
      <c r="B99" s="21" t="s">
        <v>288</v>
      </c>
      <c r="C99" s="22" t="s">
        <v>263</v>
      </c>
      <c r="D99" s="22" t="s">
        <v>289</v>
      </c>
      <c r="E99" s="56"/>
      <c r="F99" s="45"/>
      <c r="G99" s="1"/>
      <c r="H99" s="1"/>
      <c r="I99" s="1"/>
    </row>
    <row r="100" spans="1:9" x14ac:dyDescent="0.35">
      <c r="A100">
        <v>124</v>
      </c>
      <c r="B100" s="21" t="s">
        <v>290</v>
      </c>
      <c r="C100" s="22" t="s">
        <v>291</v>
      </c>
      <c r="D100" s="22" t="s">
        <v>292</v>
      </c>
      <c r="E100" s="56"/>
      <c r="F100" s="45"/>
      <c r="G100" s="1"/>
      <c r="H100" s="1"/>
      <c r="I100" s="1"/>
    </row>
    <row r="101" spans="1:9" x14ac:dyDescent="0.35">
      <c r="A101">
        <v>125</v>
      </c>
      <c r="B101" s="21" t="s">
        <v>293</v>
      </c>
      <c r="C101" s="22" t="s">
        <v>294</v>
      </c>
      <c r="D101" s="22" t="s">
        <v>295</v>
      </c>
      <c r="E101" s="56"/>
      <c r="F101" s="45"/>
      <c r="G101" s="1"/>
      <c r="H101" s="1"/>
      <c r="I101" s="1"/>
    </row>
    <row r="102" spans="1:9" x14ac:dyDescent="0.35">
      <c r="A102">
        <v>126</v>
      </c>
      <c r="B102" s="21" t="s">
        <v>296</v>
      </c>
      <c r="C102" s="22" t="s">
        <v>297</v>
      </c>
      <c r="D102" s="22" t="s">
        <v>298</v>
      </c>
      <c r="E102" s="56"/>
      <c r="F102" s="45"/>
      <c r="G102" s="1"/>
      <c r="H102" s="1"/>
      <c r="I102" s="1"/>
    </row>
    <row r="103" spans="1:9" x14ac:dyDescent="0.35">
      <c r="A103">
        <v>127</v>
      </c>
      <c r="B103" s="21" t="s">
        <v>299</v>
      </c>
      <c r="C103" s="22" t="s">
        <v>300</v>
      </c>
      <c r="D103" s="22" t="s">
        <v>301</v>
      </c>
      <c r="E103" s="56"/>
      <c r="F103" s="45"/>
      <c r="G103" s="1"/>
      <c r="H103" s="1"/>
      <c r="I103" s="1"/>
    </row>
    <row r="104" spans="1:9" x14ac:dyDescent="0.35">
      <c r="A104">
        <v>128</v>
      </c>
      <c r="B104" s="21" t="s">
        <v>302</v>
      </c>
      <c r="C104" s="22" t="s">
        <v>266</v>
      </c>
      <c r="D104" s="22" t="s">
        <v>303</v>
      </c>
      <c r="E104" s="56"/>
      <c r="F104" s="45"/>
      <c r="G104" s="1"/>
      <c r="H104" s="1"/>
      <c r="I104" s="1"/>
    </row>
    <row r="105" spans="1:9" x14ac:dyDescent="0.35">
      <c r="A105">
        <v>129</v>
      </c>
      <c r="B105" s="21" t="s">
        <v>304</v>
      </c>
      <c r="C105" s="22" t="s">
        <v>305</v>
      </c>
      <c r="D105" s="22" t="s">
        <v>306</v>
      </c>
      <c r="E105" s="56"/>
      <c r="F105" s="45"/>
      <c r="G105" s="1"/>
      <c r="H105" s="1"/>
      <c r="I105" s="1"/>
    </row>
    <row r="106" spans="1:9" ht="31.5" customHeight="1" x14ac:dyDescent="0.35">
      <c r="B106" s="58" t="s">
        <v>307</v>
      </c>
      <c r="C106" s="58"/>
      <c r="D106" s="58"/>
      <c r="E106" s="58"/>
      <c r="F106" s="46">
        <v>10</v>
      </c>
      <c r="G106" s="1"/>
      <c r="H106" s="1"/>
      <c r="I106" s="1"/>
    </row>
    <row r="107" spans="1:9" ht="21.65" customHeight="1" x14ac:dyDescent="0.35">
      <c r="B107" s="51" t="s">
        <v>308</v>
      </c>
      <c r="C107" s="54"/>
      <c r="D107" s="54"/>
      <c r="E107" s="54"/>
      <c r="F107" s="45">
        <v>10</v>
      </c>
      <c r="G107" s="1"/>
      <c r="H107" s="1"/>
      <c r="I107" s="1"/>
    </row>
    <row r="108" spans="1:9" ht="14.5" customHeight="1" x14ac:dyDescent="0.35">
      <c r="A108">
        <v>130</v>
      </c>
      <c r="B108" s="25" t="s">
        <v>309</v>
      </c>
      <c r="C108" s="26" t="s">
        <v>310</v>
      </c>
      <c r="D108" s="27" t="s">
        <v>311</v>
      </c>
      <c r="E108" s="56" t="s">
        <v>312</v>
      </c>
      <c r="F108" s="45"/>
      <c r="G108" s="1"/>
      <c r="H108" s="1"/>
      <c r="I108" s="1"/>
    </row>
    <row r="109" spans="1:9" x14ac:dyDescent="0.35">
      <c r="A109">
        <v>131</v>
      </c>
      <c r="B109" s="25" t="s">
        <v>313</v>
      </c>
      <c r="C109" s="26" t="s">
        <v>314</v>
      </c>
      <c r="D109" s="41" t="s">
        <v>315</v>
      </c>
      <c r="E109" s="56"/>
      <c r="F109" s="45"/>
      <c r="G109" s="1"/>
      <c r="H109" s="1"/>
      <c r="I109" s="1"/>
    </row>
    <row r="110" spans="1:9" x14ac:dyDescent="0.35">
      <c r="A110">
        <v>132</v>
      </c>
      <c r="B110" s="25" t="s">
        <v>316</v>
      </c>
      <c r="C110" s="26" t="s">
        <v>317</v>
      </c>
      <c r="D110" s="27" t="s">
        <v>318</v>
      </c>
      <c r="E110" s="56"/>
      <c r="F110" s="45"/>
      <c r="G110" s="1"/>
      <c r="H110" s="1"/>
      <c r="I110" s="1"/>
    </row>
    <row r="111" spans="1:9" x14ac:dyDescent="0.35">
      <c r="A111">
        <v>133</v>
      </c>
      <c r="B111" s="25" t="s">
        <v>319</v>
      </c>
      <c r="C111" s="26" t="s">
        <v>320</v>
      </c>
      <c r="D111" s="27" t="s">
        <v>321</v>
      </c>
      <c r="E111" s="56"/>
      <c r="F111" s="45"/>
      <c r="G111" s="1"/>
      <c r="H111" s="1"/>
      <c r="I111" s="1"/>
    </row>
    <row r="112" spans="1:9" x14ac:dyDescent="0.35">
      <c r="A112">
        <v>134</v>
      </c>
      <c r="B112" s="28" t="s">
        <v>322</v>
      </c>
      <c r="C112" s="26" t="s">
        <v>323</v>
      </c>
      <c r="D112" s="27" t="s">
        <v>324</v>
      </c>
      <c r="E112" s="56"/>
      <c r="F112" s="45"/>
      <c r="G112" s="1"/>
      <c r="H112" s="1"/>
      <c r="I112" s="1"/>
    </row>
    <row r="113" spans="1:9" x14ac:dyDescent="0.35">
      <c r="A113">
        <v>135</v>
      </c>
      <c r="B113" s="25" t="s">
        <v>325</v>
      </c>
      <c r="C113" s="26" t="s">
        <v>326</v>
      </c>
      <c r="D113" s="27" t="s">
        <v>327</v>
      </c>
      <c r="E113" s="56"/>
      <c r="F113" s="45"/>
      <c r="G113" s="1"/>
      <c r="H113" s="1"/>
      <c r="I113" s="1"/>
    </row>
    <row r="114" spans="1:9" x14ac:dyDescent="0.35">
      <c r="A114">
        <v>136</v>
      </c>
      <c r="B114" s="25" t="s">
        <v>328</v>
      </c>
      <c r="C114" s="26" t="s">
        <v>329</v>
      </c>
      <c r="D114" s="27" t="s">
        <v>330</v>
      </c>
      <c r="E114" s="56"/>
      <c r="F114" s="45"/>
      <c r="G114" s="1"/>
      <c r="H114" s="1"/>
      <c r="I114" s="1"/>
    </row>
    <row r="115" spans="1:9" x14ac:dyDescent="0.35">
      <c r="A115">
        <v>137</v>
      </c>
      <c r="B115" s="25" t="s">
        <v>331</v>
      </c>
      <c r="C115" s="26" t="s">
        <v>332</v>
      </c>
      <c r="D115" s="27" t="s">
        <v>333</v>
      </c>
      <c r="E115" s="56"/>
      <c r="F115" s="45"/>
      <c r="G115" s="1"/>
      <c r="H115" s="1"/>
      <c r="I115" s="1"/>
    </row>
    <row r="116" spans="1:9" x14ac:dyDescent="0.35">
      <c r="A116">
        <v>138</v>
      </c>
      <c r="B116" s="25" t="s">
        <v>334</v>
      </c>
      <c r="C116" s="26" t="s">
        <v>335</v>
      </c>
      <c r="D116" s="27" t="s">
        <v>336</v>
      </c>
      <c r="E116" s="56"/>
      <c r="F116" s="45"/>
      <c r="G116" s="1"/>
      <c r="H116" s="1"/>
      <c r="I116" s="1"/>
    </row>
    <row r="117" spans="1:9" x14ac:dyDescent="0.35">
      <c r="A117">
        <v>139</v>
      </c>
      <c r="B117" s="25" t="s">
        <v>337</v>
      </c>
      <c r="C117" s="26" t="s">
        <v>338</v>
      </c>
      <c r="D117" s="27" t="s">
        <v>339</v>
      </c>
      <c r="E117" s="56"/>
      <c r="F117" s="45"/>
      <c r="G117" s="1"/>
      <c r="H117" s="1"/>
      <c r="I117" s="1"/>
    </row>
    <row r="118" spans="1:9" x14ac:dyDescent="0.35">
      <c r="B118" s="39"/>
      <c r="C118" s="39"/>
      <c r="D118" s="39"/>
      <c r="E118" s="39"/>
      <c r="F118" s="45"/>
      <c r="G118" s="1"/>
      <c r="H118" s="1"/>
      <c r="I118" s="1"/>
    </row>
    <row r="119" spans="1:9" ht="21.65" customHeight="1" x14ac:dyDescent="0.35">
      <c r="B119" s="57" t="s">
        <v>340</v>
      </c>
      <c r="C119" s="57"/>
      <c r="D119" s="57"/>
      <c r="E119" s="57"/>
      <c r="F119" s="46">
        <f>F120+F149+F130</f>
        <v>39</v>
      </c>
      <c r="G119" s="1"/>
      <c r="H119" s="1"/>
      <c r="I119" s="1"/>
    </row>
    <row r="120" spans="1:9" ht="21" customHeight="1" x14ac:dyDescent="0.35">
      <c r="B120" s="51" t="s">
        <v>341</v>
      </c>
      <c r="C120" s="51"/>
      <c r="D120" s="51"/>
      <c r="E120" s="51"/>
      <c r="F120" s="45">
        <v>9</v>
      </c>
      <c r="G120" s="1"/>
      <c r="H120" s="1"/>
      <c r="I120" s="1"/>
    </row>
    <row r="121" spans="1:9" ht="14.5" customHeight="1" x14ac:dyDescent="0.35">
      <c r="A121">
        <v>140</v>
      </c>
      <c r="B121" s="29" t="s">
        <v>342</v>
      </c>
      <c r="C121" s="22" t="s">
        <v>343</v>
      </c>
      <c r="D121" s="30" t="s">
        <v>344</v>
      </c>
      <c r="E121" s="60" t="s">
        <v>345</v>
      </c>
      <c r="F121" s="45"/>
      <c r="G121" s="1"/>
      <c r="H121" s="1"/>
      <c r="I121" s="1"/>
    </row>
    <row r="122" spans="1:9" x14ac:dyDescent="0.35">
      <c r="A122">
        <v>141</v>
      </c>
      <c r="B122" s="29" t="s">
        <v>346</v>
      </c>
      <c r="C122" s="22" t="s">
        <v>347</v>
      </c>
      <c r="D122" s="30" t="s">
        <v>348</v>
      </c>
      <c r="E122" s="60"/>
      <c r="F122" s="45"/>
      <c r="G122" s="1"/>
      <c r="H122" s="1"/>
      <c r="I122" s="1"/>
    </row>
    <row r="123" spans="1:9" x14ac:dyDescent="0.35">
      <c r="A123">
        <v>142</v>
      </c>
      <c r="B123" s="29" t="s">
        <v>349</v>
      </c>
      <c r="C123" s="22" t="s">
        <v>350</v>
      </c>
      <c r="D123" s="30" t="s">
        <v>351</v>
      </c>
      <c r="E123" s="60"/>
      <c r="F123" s="45"/>
      <c r="G123" s="1"/>
      <c r="H123" s="1"/>
      <c r="I123" s="1"/>
    </row>
    <row r="124" spans="1:9" x14ac:dyDescent="0.35">
      <c r="A124">
        <v>143</v>
      </c>
      <c r="B124" s="29" t="s">
        <v>352</v>
      </c>
      <c r="C124" s="22" t="s">
        <v>353</v>
      </c>
      <c r="D124" s="30" t="s">
        <v>354</v>
      </c>
      <c r="E124" s="60"/>
      <c r="F124" s="45"/>
      <c r="G124" s="1"/>
      <c r="H124" s="1"/>
      <c r="I124" s="1"/>
    </row>
    <row r="125" spans="1:9" x14ac:dyDescent="0.35">
      <c r="A125">
        <v>144</v>
      </c>
      <c r="B125" s="29" t="s">
        <v>355</v>
      </c>
      <c r="C125" s="22" t="s">
        <v>356</v>
      </c>
      <c r="D125" s="30" t="s">
        <v>357</v>
      </c>
      <c r="E125" s="60"/>
      <c r="F125" s="45"/>
      <c r="G125" s="1"/>
      <c r="H125" s="1"/>
      <c r="I125" s="1"/>
    </row>
    <row r="126" spans="1:9" x14ac:dyDescent="0.35">
      <c r="A126">
        <v>145</v>
      </c>
      <c r="B126" s="29" t="s">
        <v>358</v>
      </c>
      <c r="C126" s="22" t="s">
        <v>359</v>
      </c>
      <c r="D126" s="30" t="s">
        <v>360</v>
      </c>
      <c r="E126" s="60"/>
      <c r="F126" s="45"/>
      <c r="G126" s="1"/>
      <c r="H126" s="1"/>
      <c r="I126" s="1"/>
    </row>
    <row r="127" spans="1:9" x14ac:dyDescent="0.35">
      <c r="A127">
        <v>146</v>
      </c>
      <c r="B127" s="29" t="s">
        <v>361</v>
      </c>
      <c r="C127" s="22" t="s">
        <v>362</v>
      </c>
      <c r="D127" s="30" t="s">
        <v>363</v>
      </c>
      <c r="E127" s="60"/>
      <c r="F127" s="45"/>
      <c r="G127" s="1"/>
      <c r="H127" s="1"/>
      <c r="I127" s="1"/>
    </row>
    <row r="128" spans="1:9" x14ac:dyDescent="0.35">
      <c r="A128">
        <v>147</v>
      </c>
      <c r="B128" s="29" t="s">
        <v>364</v>
      </c>
      <c r="C128" s="22" t="s">
        <v>365</v>
      </c>
      <c r="D128" s="30" t="s">
        <v>366</v>
      </c>
      <c r="E128" s="60"/>
      <c r="F128" s="45"/>
      <c r="G128" s="1"/>
      <c r="H128" s="1"/>
      <c r="I128" s="1"/>
    </row>
    <row r="129" spans="1:9" x14ac:dyDescent="0.35">
      <c r="A129">
        <v>148</v>
      </c>
      <c r="B129" s="29" t="s">
        <v>367</v>
      </c>
      <c r="C129" s="22" t="s">
        <v>368</v>
      </c>
      <c r="D129" s="30" t="s">
        <v>369</v>
      </c>
      <c r="E129" s="60"/>
      <c r="F129" s="45"/>
      <c r="G129" s="1"/>
      <c r="H129" s="1"/>
      <c r="I129" s="1"/>
    </row>
    <row r="130" spans="1:9" ht="24.65" customHeight="1" x14ac:dyDescent="0.35">
      <c r="B130" s="51" t="s">
        <v>370</v>
      </c>
      <c r="C130" s="51"/>
      <c r="D130" s="51"/>
      <c r="E130" s="51"/>
      <c r="F130" s="45">
        <v>18</v>
      </c>
      <c r="G130" s="1"/>
      <c r="H130" s="1"/>
      <c r="I130" s="1"/>
    </row>
    <row r="131" spans="1:9" x14ac:dyDescent="0.35">
      <c r="A131">
        <v>149</v>
      </c>
      <c r="B131" s="29" t="s">
        <v>371</v>
      </c>
      <c r="C131" s="22" t="s">
        <v>372</v>
      </c>
      <c r="D131" s="30" t="s">
        <v>373</v>
      </c>
      <c r="E131" s="60" t="s">
        <v>345</v>
      </c>
      <c r="F131" s="45"/>
      <c r="G131" s="1"/>
      <c r="H131" s="1"/>
      <c r="I131" s="1"/>
    </row>
    <row r="132" spans="1:9" x14ac:dyDescent="0.35">
      <c r="A132">
        <v>150</v>
      </c>
      <c r="B132" s="29" t="s">
        <v>374</v>
      </c>
      <c r="C132" s="22" t="s">
        <v>375</v>
      </c>
      <c r="D132" s="30" t="s">
        <v>376</v>
      </c>
      <c r="E132" s="60"/>
      <c r="F132" s="45"/>
      <c r="G132" s="1"/>
      <c r="H132" s="1"/>
      <c r="I132" s="1"/>
    </row>
    <row r="133" spans="1:9" x14ac:dyDescent="0.35">
      <c r="A133">
        <v>151</v>
      </c>
      <c r="B133" s="29" t="s">
        <v>377</v>
      </c>
      <c r="C133" s="22" t="s">
        <v>378</v>
      </c>
      <c r="D133" s="30" t="s">
        <v>379</v>
      </c>
      <c r="E133" s="60"/>
      <c r="F133" s="45"/>
      <c r="G133" s="1"/>
      <c r="H133" s="1"/>
      <c r="I133" s="1"/>
    </row>
    <row r="134" spans="1:9" x14ac:dyDescent="0.35">
      <c r="A134">
        <v>152</v>
      </c>
      <c r="B134" s="29" t="s">
        <v>380</v>
      </c>
      <c r="C134" s="22" t="s">
        <v>381</v>
      </c>
      <c r="D134" s="30" t="s">
        <v>382</v>
      </c>
      <c r="E134" s="60"/>
      <c r="F134" s="45"/>
      <c r="G134" s="1"/>
      <c r="H134" s="1"/>
      <c r="I134" s="1"/>
    </row>
    <row r="135" spans="1:9" x14ac:dyDescent="0.35">
      <c r="A135">
        <v>153</v>
      </c>
      <c r="B135" s="29" t="s">
        <v>383</v>
      </c>
      <c r="C135" s="22" t="s">
        <v>384</v>
      </c>
      <c r="D135" s="30" t="s">
        <v>385</v>
      </c>
      <c r="E135" s="60"/>
      <c r="F135" s="45"/>
      <c r="G135" s="1"/>
      <c r="H135" s="1"/>
      <c r="I135" s="1"/>
    </row>
    <row r="136" spans="1:9" x14ac:dyDescent="0.35">
      <c r="A136">
        <v>154</v>
      </c>
      <c r="B136" s="29" t="s">
        <v>386</v>
      </c>
      <c r="C136" s="22" t="s">
        <v>387</v>
      </c>
      <c r="D136" s="30" t="s">
        <v>388</v>
      </c>
      <c r="E136" s="60"/>
      <c r="F136" s="45"/>
      <c r="G136" s="1"/>
      <c r="H136" s="1"/>
      <c r="I136" s="1"/>
    </row>
    <row r="137" spans="1:9" x14ac:dyDescent="0.35">
      <c r="A137">
        <v>155</v>
      </c>
      <c r="B137" s="29" t="s">
        <v>389</v>
      </c>
      <c r="C137" s="22" t="s">
        <v>390</v>
      </c>
      <c r="D137" s="30" t="s">
        <v>391</v>
      </c>
      <c r="E137" s="60"/>
      <c r="F137" s="45"/>
      <c r="G137" s="1"/>
      <c r="H137" s="1"/>
      <c r="I137" s="1"/>
    </row>
    <row r="138" spans="1:9" x14ac:dyDescent="0.35">
      <c r="A138">
        <v>156</v>
      </c>
      <c r="B138" s="29" t="s">
        <v>392</v>
      </c>
      <c r="C138" s="22" t="s">
        <v>393</v>
      </c>
      <c r="D138" s="30" t="s">
        <v>394</v>
      </c>
      <c r="E138" s="60"/>
      <c r="F138" s="45"/>
      <c r="G138" s="1"/>
      <c r="H138" s="1"/>
      <c r="I138" s="1"/>
    </row>
    <row r="139" spans="1:9" x14ac:dyDescent="0.35">
      <c r="A139">
        <v>157</v>
      </c>
      <c r="B139" s="29" t="s">
        <v>395</v>
      </c>
      <c r="C139" s="22" t="s">
        <v>396</v>
      </c>
      <c r="D139" s="30" t="s">
        <v>397</v>
      </c>
      <c r="E139" s="60"/>
      <c r="F139" s="45"/>
      <c r="G139" s="1"/>
      <c r="H139" s="1"/>
      <c r="I139" s="1"/>
    </row>
    <row r="140" spans="1:9" x14ac:dyDescent="0.35">
      <c r="A140">
        <v>158</v>
      </c>
      <c r="B140" s="29" t="s">
        <v>398</v>
      </c>
      <c r="C140" s="22" t="s">
        <v>399</v>
      </c>
      <c r="D140" s="30" t="s">
        <v>400</v>
      </c>
      <c r="E140" s="60"/>
      <c r="F140" s="45"/>
      <c r="G140" s="1"/>
      <c r="H140" s="1"/>
      <c r="I140" s="1"/>
    </row>
    <row r="141" spans="1:9" x14ac:dyDescent="0.35">
      <c r="A141">
        <v>159</v>
      </c>
      <c r="B141" s="29" t="s">
        <v>401</v>
      </c>
      <c r="C141" s="22" t="s">
        <v>402</v>
      </c>
      <c r="D141" s="30" t="s">
        <v>403</v>
      </c>
      <c r="E141" s="60"/>
      <c r="F141" s="45"/>
      <c r="G141" s="1"/>
      <c r="H141" s="1"/>
      <c r="I141" s="1"/>
    </row>
    <row r="142" spans="1:9" x14ac:dyDescent="0.35">
      <c r="A142">
        <v>160</v>
      </c>
      <c r="B142" s="29" t="s">
        <v>404</v>
      </c>
      <c r="C142" s="22" t="s">
        <v>405</v>
      </c>
      <c r="D142" s="30" t="s">
        <v>406</v>
      </c>
      <c r="E142" s="60"/>
      <c r="F142" s="45"/>
      <c r="G142" s="1"/>
      <c r="H142" s="1"/>
      <c r="I142" s="1"/>
    </row>
    <row r="143" spans="1:9" x14ac:dyDescent="0.35">
      <c r="A143">
        <v>161</v>
      </c>
      <c r="B143" s="29" t="s">
        <v>407</v>
      </c>
      <c r="C143" s="22" t="s">
        <v>408</v>
      </c>
      <c r="D143" s="30" t="s">
        <v>409</v>
      </c>
      <c r="E143" s="60"/>
      <c r="F143" s="45"/>
      <c r="G143" s="1"/>
      <c r="H143" s="1"/>
      <c r="I143" s="1"/>
    </row>
    <row r="144" spans="1:9" x14ac:dyDescent="0.35">
      <c r="A144">
        <v>162</v>
      </c>
      <c r="B144" s="29" t="s">
        <v>410</v>
      </c>
      <c r="C144" s="22" t="s">
        <v>411</v>
      </c>
      <c r="D144" s="30" t="s">
        <v>412</v>
      </c>
      <c r="E144" s="60"/>
      <c r="F144" s="45"/>
      <c r="G144" s="1"/>
      <c r="H144" s="1"/>
      <c r="I144" s="1"/>
    </row>
    <row r="145" spans="1:9" x14ac:dyDescent="0.35">
      <c r="A145">
        <v>163</v>
      </c>
      <c r="B145" s="29" t="s">
        <v>413</v>
      </c>
      <c r="C145" s="22" t="s">
        <v>414</v>
      </c>
      <c r="D145" s="30" t="s">
        <v>415</v>
      </c>
      <c r="E145" s="60"/>
      <c r="F145" s="45"/>
      <c r="G145" s="1"/>
      <c r="H145" s="1"/>
      <c r="I145" s="1"/>
    </row>
    <row r="146" spans="1:9" x14ac:dyDescent="0.35">
      <c r="A146">
        <v>164</v>
      </c>
      <c r="B146" s="29" t="s">
        <v>416</v>
      </c>
      <c r="C146" s="22" t="s">
        <v>417</v>
      </c>
      <c r="D146" s="30" t="s">
        <v>418</v>
      </c>
      <c r="E146" s="60"/>
      <c r="F146" s="45"/>
      <c r="G146" s="1"/>
      <c r="H146" s="1"/>
      <c r="I146" s="1"/>
    </row>
    <row r="147" spans="1:9" x14ac:dyDescent="0.35">
      <c r="A147">
        <v>165</v>
      </c>
      <c r="B147" s="29" t="s">
        <v>419</v>
      </c>
      <c r="C147" s="22" t="s">
        <v>420</v>
      </c>
      <c r="D147" s="30" t="s">
        <v>394</v>
      </c>
      <c r="E147" s="60"/>
      <c r="F147" s="45"/>
      <c r="G147" s="1"/>
      <c r="H147" s="1"/>
      <c r="I147" s="1"/>
    </row>
    <row r="148" spans="1:9" x14ac:dyDescent="0.35">
      <c r="A148">
        <v>166</v>
      </c>
      <c r="B148" s="29" t="s">
        <v>421</v>
      </c>
      <c r="C148" s="22" t="s">
        <v>422</v>
      </c>
      <c r="D148" s="30" t="s">
        <v>423</v>
      </c>
      <c r="E148" s="60"/>
      <c r="F148" s="45"/>
      <c r="G148" s="1"/>
      <c r="H148" s="1"/>
      <c r="I148" s="1"/>
    </row>
    <row r="149" spans="1:9" ht="23.5" customHeight="1" x14ac:dyDescent="0.35">
      <c r="B149" s="51" t="s">
        <v>424</v>
      </c>
      <c r="C149" s="51"/>
      <c r="D149" s="51"/>
      <c r="E149" s="51"/>
      <c r="F149" s="45">
        <v>12</v>
      </c>
      <c r="G149" s="1"/>
      <c r="H149" s="1"/>
      <c r="I149" s="1"/>
    </row>
    <row r="150" spans="1:9" x14ac:dyDescent="0.35">
      <c r="A150">
        <v>167</v>
      </c>
      <c r="B150" s="29" t="s">
        <v>425</v>
      </c>
      <c r="C150" s="22" t="s">
        <v>426</v>
      </c>
      <c r="D150" s="30" t="s">
        <v>427</v>
      </c>
      <c r="E150" s="60" t="s">
        <v>345</v>
      </c>
      <c r="F150" s="45"/>
      <c r="G150" s="1"/>
      <c r="H150" s="1"/>
      <c r="I150" s="1"/>
    </row>
    <row r="151" spans="1:9" x14ac:dyDescent="0.35">
      <c r="A151">
        <v>168</v>
      </c>
      <c r="B151" s="29" t="s">
        <v>428</v>
      </c>
      <c r="C151" s="22" t="s">
        <v>429</v>
      </c>
      <c r="D151" s="30" t="s">
        <v>430</v>
      </c>
      <c r="E151" s="60"/>
      <c r="F151" s="45"/>
      <c r="G151" s="1"/>
      <c r="H151" s="1"/>
      <c r="I151" s="1"/>
    </row>
    <row r="152" spans="1:9" x14ac:dyDescent="0.35">
      <c r="A152">
        <v>169</v>
      </c>
      <c r="B152" s="29" t="s">
        <v>431</v>
      </c>
      <c r="C152" s="22" t="s">
        <v>432</v>
      </c>
      <c r="D152" s="30" t="s">
        <v>433</v>
      </c>
      <c r="E152" s="60"/>
      <c r="F152" s="45"/>
      <c r="G152" s="1"/>
      <c r="H152" s="1"/>
      <c r="I152" s="1"/>
    </row>
    <row r="153" spans="1:9" x14ac:dyDescent="0.35">
      <c r="A153">
        <v>170</v>
      </c>
      <c r="B153" s="29" t="s">
        <v>434</v>
      </c>
      <c r="C153" s="22" t="s">
        <v>435</v>
      </c>
      <c r="D153" s="30" t="s">
        <v>436</v>
      </c>
      <c r="E153" s="60"/>
      <c r="F153" s="45"/>
      <c r="G153" s="1"/>
      <c r="H153" s="1"/>
      <c r="I153" s="1"/>
    </row>
    <row r="154" spans="1:9" x14ac:dyDescent="0.35">
      <c r="A154">
        <v>171</v>
      </c>
      <c r="B154" s="29" t="s">
        <v>437</v>
      </c>
      <c r="C154" s="22" t="s">
        <v>438</v>
      </c>
      <c r="D154" s="30" t="s">
        <v>439</v>
      </c>
      <c r="E154" s="60"/>
      <c r="F154" s="45"/>
      <c r="G154" s="1"/>
      <c r="H154" s="1"/>
      <c r="I154" s="1"/>
    </row>
    <row r="155" spans="1:9" x14ac:dyDescent="0.35">
      <c r="A155">
        <v>172</v>
      </c>
      <c r="B155" s="29" t="s">
        <v>440</v>
      </c>
      <c r="C155" s="22" t="s">
        <v>441</v>
      </c>
      <c r="D155" s="30" t="s">
        <v>442</v>
      </c>
      <c r="E155" s="60"/>
      <c r="F155" s="45"/>
      <c r="G155" s="1"/>
      <c r="H155" s="1"/>
      <c r="I155" s="1"/>
    </row>
    <row r="156" spans="1:9" x14ac:dyDescent="0.35">
      <c r="A156">
        <v>173</v>
      </c>
      <c r="B156" s="29" t="s">
        <v>443</v>
      </c>
      <c r="C156" s="22" t="s">
        <v>444</v>
      </c>
      <c r="D156" s="31" t="s">
        <v>445</v>
      </c>
      <c r="E156" s="60"/>
      <c r="F156" s="45"/>
      <c r="G156" s="1"/>
      <c r="H156" s="1"/>
      <c r="I156" s="1"/>
    </row>
    <row r="157" spans="1:9" x14ac:dyDescent="0.35">
      <c r="A157">
        <v>174</v>
      </c>
      <c r="B157" s="29" t="s">
        <v>446</v>
      </c>
      <c r="C157" s="22" t="s">
        <v>447</v>
      </c>
      <c r="D157" s="30" t="s">
        <v>448</v>
      </c>
      <c r="E157" s="60"/>
      <c r="F157" s="45"/>
      <c r="G157" s="1"/>
      <c r="H157" s="1"/>
      <c r="I157" s="1"/>
    </row>
    <row r="158" spans="1:9" x14ac:dyDescent="0.35">
      <c r="A158">
        <v>175</v>
      </c>
      <c r="B158" s="29" t="s">
        <v>449</v>
      </c>
      <c r="C158" s="22" t="s">
        <v>450</v>
      </c>
      <c r="D158" s="30" t="s">
        <v>451</v>
      </c>
      <c r="E158" s="60"/>
      <c r="F158" s="45"/>
      <c r="G158" s="1"/>
      <c r="H158" s="1"/>
      <c r="I158" s="1"/>
    </row>
    <row r="159" spans="1:9" x14ac:dyDescent="0.35">
      <c r="A159">
        <v>176</v>
      </c>
      <c r="B159" s="29" t="s">
        <v>452</v>
      </c>
      <c r="C159" s="22" t="s">
        <v>453</v>
      </c>
      <c r="D159" s="30" t="s">
        <v>454</v>
      </c>
      <c r="E159" s="60"/>
      <c r="F159" s="45"/>
      <c r="G159" s="1"/>
      <c r="H159" s="1"/>
      <c r="I159" s="1"/>
    </row>
    <row r="160" spans="1:9" x14ac:dyDescent="0.35">
      <c r="A160">
        <v>177</v>
      </c>
      <c r="B160" s="29" t="s">
        <v>455</v>
      </c>
      <c r="C160" s="22" t="s">
        <v>456</v>
      </c>
      <c r="D160" s="30" t="s">
        <v>457</v>
      </c>
      <c r="E160" s="60"/>
      <c r="F160" s="45"/>
      <c r="G160" s="1"/>
      <c r="H160" s="1"/>
      <c r="I160" s="1"/>
    </row>
    <row r="161" spans="1:9" x14ac:dyDescent="0.35">
      <c r="A161">
        <v>178</v>
      </c>
      <c r="B161" s="29" t="s">
        <v>458</v>
      </c>
      <c r="C161" s="22" t="s">
        <v>459</v>
      </c>
      <c r="D161" s="30" t="s">
        <v>460</v>
      </c>
      <c r="E161" s="60"/>
      <c r="F161" s="45"/>
      <c r="G161" s="1"/>
      <c r="H161" s="1"/>
      <c r="I161" s="1"/>
    </row>
    <row r="162" spans="1:9" ht="26.15" customHeight="1" x14ac:dyDescent="0.35">
      <c r="B162" s="58" t="s">
        <v>461</v>
      </c>
      <c r="C162" s="58"/>
      <c r="D162" s="58"/>
      <c r="E162" s="58"/>
      <c r="F162" s="46">
        <f>SUM(F163+F170+F173+F177)</f>
        <v>15</v>
      </c>
      <c r="G162" s="1"/>
      <c r="H162" s="1"/>
      <c r="I162" s="1"/>
    </row>
    <row r="163" spans="1:9" ht="18" customHeight="1" x14ac:dyDescent="0.35">
      <c r="B163" s="51" t="s">
        <v>462</v>
      </c>
      <c r="C163" s="51"/>
      <c r="D163" s="51"/>
      <c r="E163" s="51"/>
      <c r="F163" s="45">
        <v>6</v>
      </c>
      <c r="G163" s="1"/>
      <c r="H163" s="1"/>
      <c r="I163" s="1"/>
    </row>
    <row r="164" spans="1:9" ht="38.5" x14ac:dyDescent="0.35">
      <c r="A164">
        <v>179</v>
      </c>
      <c r="B164" s="32" t="s">
        <v>463</v>
      </c>
      <c r="C164" s="32" t="s">
        <v>464</v>
      </c>
      <c r="D164" s="32" t="s">
        <v>465</v>
      </c>
      <c r="E164" s="32" t="s">
        <v>466</v>
      </c>
      <c r="F164" s="45"/>
      <c r="G164" s="1"/>
      <c r="H164" s="1"/>
      <c r="I164" s="1"/>
    </row>
    <row r="165" spans="1:9" ht="26" x14ac:dyDescent="0.35">
      <c r="A165">
        <v>180</v>
      </c>
      <c r="B165" s="32" t="s">
        <v>467</v>
      </c>
      <c r="C165" s="32" t="s">
        <v>468</v>
      </c>
      <c r="D165" s="32" t="s">
        <v>469</v>
      </c>
      <c r="E165" s="59" t="s">
        <v>470</v>
      </c>
      <c r="F165" s="45"/>
      <c r="G165" s="1"/>
      <c r="H165" s="1"/>
      <c r="I165" s="1"/>
    </row>
    <row r="166" spans="1:9" ht="26" x14ac:dyDescent="0.35">
      <c r="A166">
        <v>181</v>
      </c>
      <c r="B166" s="32" t="s">
        <v>471</v>
      </c>
      <c r="C166" s="32" t="s">
        <v>472</v>
      </c>
      <c r="D166" s="32" t="s">
        <v>473</v>
      </c>
      <c r="E166" s="59"/>
      <c r="F166" s="45"/>
      <c r="G166" s="1"/>
      <c r="H166" s="1"/>
      <c r="I166" s="1"/>
    </row>
    <row r="167" spans="1:9" ht="51" x14ac:dyDescent="0.35">
      <c r="A167">
        <v>182</v>
      </c>
      <c r="B167" s="32" t="s">
        <v>474</v>
      </c>
      <c r="C167" s="32" t="s">
        <v>475</v>
      </c>
      <c r="D167" s="32" t="s">
        <v>476</v>
      </c>
      <c r="E167" s="59"/>
      <c r="F167" s="45"/>
      <c r="G167" s="1"/>
      <c r="H167" s="1"/>
      <c r="I167" s="1"/>
    </row>
    <row r="168" spans="1:9" ht="38.5" x14ac:dyDescent="0.35">
      <c r="A168">
        <v>183</v>
      </c>
      <c r="B168" s="32" t="s">
        <v>477</v>
      </c>
      <c r="C168" s="32" t="s">
        <v>478</v>
      </c>
      <c r="D168" s="32" t="s">
        <v>479</v>
      </c>
      <c r="E168" s="59"/>
      <c r="F168" s="45"/>
      <c r="G168" s="1"/>
      <c r="H168" s="1"/>
      <c r="I168" s="1"/>
    </row>
    <row r="169" spans="1:9" ht="51" x14ac:dyDescent="0.35">
      <c r="A169">
        <v>184</v>
      </c>
      <c r="B169" s="32" t="s">
        <v>480</v>
      </c>
      <c r="C169" s="32" t="s">
        <v>481</v>
      </c>
      <c r="D169" s="32" t="s">
        <v>482</v>
      </c>
      <c r="E169" s="59"/>
      <c r="F169" s="45"/>
      <c r="G169" s="1"/>
      <c r="H169" s="1"/>
      <c r="I169" s="1"/>
    </row>
    <row r="170" spans="1:9" ht="26.15" customHeight="1" x14ac:dyDescent="0.35">
      <c r="B170" s="51" t="s">
        <v>483</v>
      </c>
      <c r="C170" s="51"/>
      <c r="D170" s="51"/>
      <c r="E170" s="51"/>
      <c r="F170" s="45">
        <v>2</v>
      </c>
      <c r="G170" s="1"/>
      <c r="H170" s="1"/>
      <c r="I170" s="1"/>
    </row>
    <row r="171" spans="1:9" ht="88.5" x14ac:dyDescent="0.35">
      <c r="A171">
        <v>185</v>
      </c>
      <c r="B171" s="32" t="s">
        <v>484</v>
      </c>
      <c r="C171" s="32" t="s">
        <v>485</v>
      </c>
      <c r="D171" s="32" t="s">
        <v>486</v>
      </c>
      <c r="E171" s="59" t="s">
        <v>470</v>
      </c>
      <c r="F171" s="45"/>
      <c r="G171" s="1"/>
      <c r="H171" s="1"/>
      <c r="I171" s="1"/>
    </row>
    <row r="172" spans="1:9" ht="88.5" x14ac:dyDescent="0.35">
      <c r="A172">
        <v>186</v>
      </c>
      <c r="B172" s="32" t="s">
        <v>487</v>
      </c>
      <c r="C172" s="32" t="s">
        <v>488</v>
      </c>
      <c r="D172" s="32" t="s">
        <v>489</v>
      </c>
      <c r="E172" s="59"/>
      <c r="F172" s="45"/>
      <c r="G172" s="1"/>
      <c r="H172" s="1"/>
      <c r="I172" s="1"/>
    </row>
    <row r="173" spans="1:9" ht="24" customHeight="1" x14ac:dyDescent="0.35">
      <c r="B173" s="51" t="s">
        <v>490</v>
      </c>
      <c r="C173" s="51"/>
      <c r="D173" s="51"/>
      <c r="E173" s="51"/>
      <c r="F173" s="45">
        <v>3</v>
      </c>
      <c r="G173" s="1"/>
      <c r="H173" s="1"/>
      <c r="I173" s="1"/>
    </row>
    <row r="174" spans="1:9" ht="51" x14ac:dyDescent="0.35">
      <c r="A174">
        <v>187</v>
      </c>
      <c r="B174" s="32" t="s">
        <v>491</v>
      </c>
      <c r="C174" s="32" t="s">
        <v>492</v>
      </c>
      <c r="D174" s="32" t="s">
        <v>493</v>
      </c>
      <c r="E174" s="59" t="s">
        <v>470</v>
      </c>
      <c r="F174" s="45"/>
      <c r="G174" s="1"/>
      <c r="H174" s="1"/>
      <c r="I174" s="1"/>
    </row>
    <row r="175" spans="1:9" ht="51" x14ac:dyDescent="0.35">
      <c r="A175">
        <v>188</v>
      </c>
      <c r="B175" s="32" t="s">
        <v>494</v>
      </c>
      <c r="C175" s="32" t="s">
        <v>495</v>
      </c>
      <c r="D175" s="32" t="s">
        <v>496</v>
      </c>
      <c r="E175" s="59"/>
      <c r="F175" s="45"/>
      <c r="G175" s="1"/>
      <c r="H175" s="1"/>
      <c r="I175" s="1"/>
    </row>
    <row r="176" spans="1:9" ht="38.5" x14ac:dyDescent="0.35">
      <c r="A176">
        <v>189</v>
      </c>
      <c r="B176" s="32" t="s">
        <v>497</v>
      </c>
      <c r="C176" s="32" t="s">
        <v>498</v>
      </c>
      <c r="D176" s="32" t="s">
        <v>499</v>
      </c>
      <c r="E176" s="59"/>
      <c r="F176" s="45"/>
      <c r="G176" s="1"/>
      <c r="H176" s="1"/>
      <c r="I176" s="1"/>
    </row>
    <row r="177" spans="1:9" ht="22.5" customHeight="1" x14ac:dyDescent="0.35">
      <c r="B177" s="51" t="s">
        <v>500</v>
      </c>
      <c r="C177" s="54"/>
      <c r="D177" s="54"/>
      <c r="E177" s="54"/>
      <c r="F177" s="45">
        <v>4</v>
      </c>
      <c r="G177" s="1"/>
      <c r="H177" s="1"/>
      <c r="I177" s="1"/>
    </row>
    <row r="178" spans="1:9" ht="51" x14ac:dyDescent="0.35">
      <c r="A178">
        <v>190</v>
      </c>
      <c r="B178" s="32" t="s">
        <v>501</v>
      </c>
      <c r="C178" s="32" t="s">
        <v>502</v>
      </c>
      <c r="D178" s="32" t="s">
        <v>503</v>
      </c>
      <c r="E178" s="59" t="s">
        <v>470</v>
      </c>
      <c r="F178" s="45"/>
      <c r="G178" s="1"/>
      <c r="H178" s="1"/>
      <c r="I178" s="1"/>
    </row>
    <row r="179" spans="1:9" ht="76" x14ac:dyDescent="0.35">
      <c r="A179">
        <v>191</v>
      </c>
      <c r="B179" s="32" t="s">
        <v>504</v>
      </c>
      <c r="C179" s="32" t="s">
        <v>505</v>
      </c>
      <c r="D179" s="32" t="s">
        <v>506</v>
      </c>
      <c r="E179" s="59"/>
      <c r="F179" s="45"/>
      <c r="G179" s="1"/>
      <c r="H179" s="1"/>
      <c r="I179" s="1"/>
    </row>
    <row r="180" spans="1:9" x14ac:dyDescent="0.35">
      <c r="A180">
        <v>192</v>
      </c>
      <c r="B180" s="32" t="s">
        <v>507</v>
      </c>
      <c r="C180" s="32" t="s">
        <v>508</v>
      </c>
      <c r="D180" s="59" t="s">
        <v>509</v>
      </c>
      <c r="E180" s="59"/>
      <c r="F180" s="45"/>
      <c r="G180" s="1"/>
      <c r="H180" s="1"/>
      <c r="I180" s="1"/>
    </row>
    <row r="181" spans="1:9" x14ac:dyDescent="0.35">
      <c r="A181">
        <v>193</v>
      </c>
      <c r="B181" s="32" t="s">
        <v>510</v>
      </c>
      <c r="C181" s="32" t="s">
        <v>511</v>
      </c>
      <c r="D181" s="59"/>
      <c r="E181" s="59"/>
      <c r="F181" s="45"/>
      <c r="G181" s="1"/>
      <c r="H181" s="1"/>
      <c r="I181" s="1"/>
    </row>
    <row r="182" spans="1:9" x14ac:dyDescent="0.35">
      <c r="B182" s="39"/>
      <c r="C182" s="39"/>
      <c r="D182" s="39"/>
      <c r="E182" s="39"/>
      <c r="F182" s="45"/>
      <c r="G182" s="1"/>
      <c r="H182" s="1"/>
      <c r="I182" s="1"/>
    </row>
    <row r="183" spans="1:9" ht="24" customHeight="1" x14ac:dyDescent="0.35">
      <c r="B183" s="62" t="s">
        <v>512</v>
      </c>
      <c r="C183" s="62"/>
      <c r="D183" s="62"/>
      <c r="E183" s="62"/>
      <c r="F183" s="46">
        <f>SUM(F184+F187+F185+F189+F192+F194)</f>
        <v>5</v>
      </c>
      <c r="G183" s="1"/>
      <c r="H183" s="1"/>
      <c r="I183" s="1"/>
    </row>
    <row r="184" spans="1:9" ht="35.5" customHeight="1" x14ac:dyDescent="0.35">
      <c r="A184">
        <v>194</v>
      </c>
      <c r="B184" s="33" t="s">
        <v>513</v>
      </c>
      <c r="C184" s="34" t="s">
        <v>514</v>
      </c>
      <c r="D184" s="35" t="s">
        <v>515</v>
      </c>
      <c r="E184" s="61" t="s">
        <v>516</v>
      </c>
      <c r="F184" s="45"/>
      <c r="G184" s="1"/>
      <c r="H184" s="1"/>
      <c r="I184" s="1"/>
    </row>
    <row r="185" spans="1:9" x14ac:dyDescent="0.35">
      <c r="B185" s="55" t="s">
        <v>517</v>
      </c>
      <c r="C185" s="55"/>
      <c r="D185" s="55"/>
      <c r="E185" s="61"/>
      <c r="F185" s="45">
        <v>1</v>
      </c>
      <c r="G185" s="1"/>
      <c r="H185" s="1"/>
      <c r="I185" s="1"/>
    </row>
    <row r="186" spans="1:9" x14ac:dyDescent="0.35">
      <c r="B186" s="33" t="s">
        <v>518</v>
      </c>
      <c r="C186" s="35" t="s">
        <v>519</v>
      </c>
      <c r="D186" s="35" t="s">
        <v>520</v>
      </c>
      <c r="E186" s="61"/>
      <c r="F186" s="45"/>
      <c r="G186" s="1"/>
      <c r="H186" s="1"/>
      <c r="I186" s="1"/>
    </row>
    <row r="187" spans="1:9" x14ac:dyDescent="0.35">
      <c r="B187" s="55" t="s">
        <v>521</v>
      </c>
      <c r="C187" s="55"/>
      <c r="D187" s="55"/>
      <c r="E187" s="61"/>
      <c r="F187" s="45">
        <v>1</v>
      </c>
      <c r="G187" s="1"/>
      <c r="H187" s="1"/>
      <c r="I187" s="1"/>
    </row>
    <row r="188" spans="1:9" x14ac:dyDescent="0.35">
      <c r="A188">
        <v>195</v>
      </c>
      <c r="B188" s="36" t="s">
        <v>522</v>
      </c>
      <c r="C188" s="35" t="s">
        <v>523</v>
      </c>
      <c r="D188" s="37" t="s">
        <v>524</v>
      </c>
      <c r="E188" s="61"/>
      <c r="F188" s="45"/>
      <c r="G188" s="1"/>
      <c r="H188" s="1"/>
      <c r="I188" s="1"/>
    </row>
    <row r="189" spans="1:9" ht="23.15" customHeight="1" x14ac:dyDescent="0.35">
      <c r="B189" s="55" t="s">
        <v>525</v>
      </c>
      <c r="C189" s="55"/>
      <c r="D189" s="55"/>
      <c r="E189" s="61"/>
      <c r="F189" s="45">
        <v>1</v>
      </c>
      <c r="G189" s="1"/>
      <c r="H189" s="1"/>
      <c r="I189" s="1"/>
    </row>
    <row r="190" spans="1:9" ht="15.5" x14ac:dyDescent="0.35">
      <c r="A190">
        <v>196</v>
      </c>
      <c r="B190" s="33" t="s">
        <v>526</v>
      </c>
      <c r="C190" s="48" t="s">
        <v>527</v>
      </c>
      <c r="D190" s="48" t="s">
        <v>528</v>
      </c>
      <c r="E190" s="61"/>
      <c r="F190" s="45"/>
      <c r="G190" s="1"/>
      <c r="H190" s="1"/>
      <c r="I190" s="1"/>
    </row>
    <row r="191" spans="1:9" hidden="1" x14ac:dyDescent="0.35">
      <c r="A191">
        <v>212</v>
      </c>
      <c r="B191" s="33" t="s">
        <v>529</v>
      </c>
      <c r="C191" s="34" t="s">
        <v>530</v>
      </c>
      <c r="D191" s="34" t="s">
        <v>531</v>
      </c>
      <c r="E191" s="61"/>
      <c r="F191" s="45"/>
      <c r="G191" s="1"/>
      <c r="H191" s="1"/>
      <c r="I191" s="1"/>
    </row>
    <row r="192" spans="1:9" ht="24" customHeight="1" x14ac:dyDescent="0.35">
      <c r="B192" s="55" t="s">
        <v>532</v>
      </c>
      <c r="C192" s="55"/>
      <c r="D192" s="55"/>
      <c r="E192" s="61"/>
      <c r="F192" s="45">
        <v>1</v>
      </c>
      <c r="G192" s="1"/>
      <c r="H192" s="1"/>
      <c r="I192" s="1"/>
    </row>
    <row r="193" spans="1:9" x14ac:dyDescent="0.35">
      <c r="A193">
        <v>197</v>
      </c>
      <c r="B193" s="33" t="s">
        <v>533</v>
      </c>
      <c r="C193" s="35" t="s">
        <v>534</v>
      </c>
      <c r="D193" s="38" t="s">
        <v>535</v>
      </c>
      <c r="E193" s="61"/>
      <c r="F193" s="45"/>
      <c r="G193" s="1"/>
      <c r="H193" s="1"/>
      <c r="I193" s="1"/>
    </row>
    <row r="194" spans="1:9" ht="25.5" customHeight="1" x14ac:dyDescent="0.35">
      <c r="B194" s="55" t="s">
        <v>536</v>
      </c>
      <c r="C194" s="55"/>
      <c r="D194" s="55"/>
      <c r="E194" s="61"/>
      <c r="F194" s="45">
        <v>1</v>
      </c>
      <c r="G194" s="1"/>
      <c r="H194" s="1"/>
      <c r="I194" s="1"/>
    </row>
    <row r="195" spans="1:9" ht="15.5" x14ac:dyDescent="0.35">
      <c r="A195">
        <v>198</v>
      </c>
      <c r="B195" s="33" t="s">
        <v>537</v>
      </c>
      <c r="C195" s="49" t="s">
        <v>538</v>
      </c>
      <c r="D195" s="48" t="s">
        <v>539</v>
      </c>
      <c r="E195" s="61"/>
      <c r="F195" s="45"/>
      <c r="G195" s="1"/>
      <c r="H195" s="1"/>
      <c r="I195" s="1"/>
    </row>
    <row r="196" spans="1:9" x14ac:dyDescent="0.35">
      <c r="B196" s="2"/>
      <c r="C196" s="2"/>
      <c r="D196" s="2"/>
      <c r="E196" s="2"/>
    </row>
    <row r="197" spans="1:9" x14ac:dyDescent="0.35">
      <c r="B197" s="2"/>
      <c r="C197" s="2"/>
      <c r="D197" s="2"/>
      <c r="E197" s="2"/>
      <c r="F197" s="47">
        <f>SUM(F3+F5+F70+F85+F106+F119+F162+F183)</f>
        <v>198</v>
      </c>
    </row>
    <row r="198" spans="1:9" x14ac:dyDescent="0.35">
      <c r="B198" s="2"/>
      <c r="C198" s="2"/>
      <c r="D198" s="2"/>
      <c r="E198" s="2"/>
    </row>
    <row r="199" spans="1:9" x14ac:dyDescent="0.35">
      <c r="B199" s="2"/>
      <c r="C199" s="2"/>
      <c r="D199" s="2"/>
      <c r="E199" s="2"/>
    </row>
    <row r="200" spans="1:9" x14ac:dyDescent="0.35">
      <c r="B200" s="2"/>
      <c r="C200" s="2"/>
      <c r="D200" s="2"/>
      <c r="E200" s="2"/>
    </row>
    <row r="201" spans="1:9" x14ac:dyDescent="0.35">
      <c r="B201" s="2"/>
      <c r="C201" s="2"/>
      <c r="D201" s="2"/>
      <c r="E201" s="2"/>
    </row>
    <row r="202" spans="1:9" x14ac:dyDescent="0.35">
      <c r="B202" s="2"/>
      <c r="C202" s="2"/>
      <c r="D202" s="2"/>
      <c r="E202" s="2"/>
    </row>
    <row r="203" spans="1:9" x14ac:dyDescent="0.35">
      <c r="B203" s="2"/>
      <c r="C203" s="2"/>
      <c r="D203" s="2"/>
      <c r="E203" s="2"/>
    </row>
    <row r="204" spans="1:9" x14ac:dyDescent="0.35">
      <c r="B204" s="2"/>
      <c r="C204" s="2"/>
      <c r="D204" s="2"/>
      <c r="E204" s="2"/>
    </row>
    <row r="205" spans="1:9" x14ac:dyDescent="0.35">
      <c r="B205" s="2"/>
      <c r="C205" s="2"/>
      <c r="D205" s="2"/>
      <c r="E205" s="2"/>
    </row>
    <row r="206" spans="1:9" x14ac:dyDescent="0.35">
      <c r="B206" s="2"/>
      <c r="C206" s="2"/>
      <c r="D206" s="2"/>
      <c r="E206" s="2"/>
    </row>
    <row r="207" spans="1:9" x14ac:dyDescent="0.35">
      <c r="B207" s="2"/>
      <c r="C207" s="2"/>
      <c r="D207" s="2"/>
      <c r="E207" s="2"/>
    </row>
    <row r="208" spans="1:9" x14ac:dyDescent="0.35">
      <c r="B208" s="2"/>
      <c r="C208" s="2"/>
      <c r="D208" s="2"/>
      <c r="E208" s="2"/>
    </row>
    <row r="209" spans="2:5" x14ac:dyDescent="0.35">
      <c r="B209" s="2"/>
      <c r="C209" s="2"/>
      <c r="D209" s="2"/>
      <c r="E209" s="2"/>
    </row>
    <row r="210" spans="2:5" x14ac:dyDescent="0.35">
      <c r="B210" s="2"/>
      <c r="C210" s="2"/>
      <c r="D210" s="2"/>
      <c r="E210" s="2"/>
    </row>
    <row r="211" spans="2:5" x14ac:dyDescent="0.35">
      <c r="B211" s="2"/>
      <c r="C211" s="2"/>
      <c r="D211" s="2"/>
      <c r="E211" s="2"/>
    </row>
    <row r="212" spans="2:5" x14ac:dyDescent="0.35">
      <c r="B212" s="2"/>
      <c r="C212" s="2"/>
      <c r="D212" s="2"/>
      <c r="E212" s="2"/>
    </row>
    <row r="213" spans="2:5" x14ac:dyDescent="0.35">
      <c r="B213" s="2"/>
      <c r="C213" s="2"/>
      <c r="D213" s="2"/>
      <c r="E213" s="2"/>
    </row>
    <row r="214" spans="2:5" x14ac:dyDescent="0.35">
      <c r="B214" s="2"/>
      <c r="C214" s="2"/>
      <c r="D214" s="2"/>
      <c r="E214" s="2"/>
    </row>
    <row r="215" spans="2:5" x14ac:dyDescent="0.35">
      <c r="B215" s="2"/>
      <c r="C215" s="2"/>
      <c r="D215" s="2"/>
      <c r="E215" s="2"/>
    </row>
    <row r="216" spans="2:5" x14ac:dyDescent="0.35">
      <c r="B216" s="2"/>
      <c r="C216" s="2"/>
      <c r="D216" s="2"/>
      <c r="E216" s="2"/>
    </row>
    <row r="217" spans="2:5" x14ac:dyDescent="0.35">
      <c r="B217" s="2"/>
      <c r="C217" s="2"/>
      <c r="D217" s="2"/>
      <c r="E217" s="2"/>
    </row>
    <row r="218" spans="2:5" x14ac:dyDescent="0.35">
      <c r="B218" s="2"/>
      <c r="C218" s="2"/>
      <c r="D218" s="2"/>
      <c r="E218" s="2"/>
    </row>
    <row r="219" spans="2:5" x14ac:dyDescent="0.35">
      <c r="B219" s="2"/>
      <c r="C219" s="2"/>
      <c r="D219" s="2"/>
      <c r="E219" s="2"/>
    </row>
    <row r="220" spans="2:5" x14ac:dyDescent="0.35">
      <c r="B220" s="2"/>
      <c r="C220" s="2"/>
      <c r="D220" s="2"/>
      <c r="E220" s="2"/>
    </row>
    <row r="221" spans="2:5" x14ac:dyDescent="0.35">
      <c r="B221" s="2"/>
      <c r="C221" s="2"/>
      <c r="D221" s="2"/>
      <c r="E221" s="2"/>
    </row>
    <row r="222" spans="2:5" x14ac:dyDescent="0.35">
      <c r="B222" s="2"/>
      <c r="C222" s="2"/>
      <c r="D222" s="2"/>
      <c r="E222" s="2"/>
    </row>
    <row r="223" spans="2:5" x14ac:dyDescent="0.35">
      <c r="B223" s="2"/>
      <c r="C223" s="2"/>
      <c r="D223" s="2"/>
      <c r="E223" s="2"/>
    </row>
    <row r="224" spans="2:5" x14ac:dyDescent="0.35">
      <c r="B224" s="2"/>
      <c r="C224" s="2"/>
      <c r="D224" s="2"/>
      <c r="E224" s="2"/>
    </row>
    <row r="225" spans="2:5" x14ac:dyDescent="0.35">
      <c r="B225" s="2"/>
      <c r="C225" s="2"/>
      <c r="D225" s="2"/>
      <c r="E225" s="2"/>
    </row>
    <row r="226" spans="2:5" x14ac:dyDescent="0.35">
      <c r="B226" s="2"/>
      <c r="C226" s="2"/>
      <c r="D226" s="2"/>
      <c r="E226" s="2"/>
    </row>
  </sheetData>
  <mergeCells count="62">
    <mergeCell ref="B183:E183"/>
    <mergeCell ref="B2:C2"/>
    <mergeCell ref="B3:E3"/>
    <mergeCell ref="B4:C4"/>
    <mergeCell ref="B5:E5"/>
    <mergeCell ref="B70:E70"/>
    <mergeCell ref="B85:E85"/>
    <mergeCell ref="D180:D181"/>
    <mergeCell ref="B177:E177"/>
    <mergeCell ref="B170:E170"/>
    <mergeCell ref="B173:E173"/>
    <mergeCell ref="B163:E163"/>
    <mergeCell ref="B162:E162"/>
    <mergeCell ref="E165:E169"/>
    <mergeCell ref="E171:E172"/>
    <mergeCell ref="E174:E176"/>
    <mergeCell ref="E184:E195"/>
    <mergeCell ref="B185:D185"/>
    <mergeCell ref="B187:D187"/>
    <mergeCell ref="B189:D189"/>
    <mergeCell ref="B192:D192"/>
    <mergeCell ref="B194:D194"/>
    <mergeCell ref="E178:E181"/>
    <mergeCell ref="E121:E129"/>
    <mergeCell ref="B120:E120"/>
    <mergeCell ref="E131:E148"/>
    <mergeCell ref="B130:E130"/>
    <mergeCell ref="E150:E161"/>
    <mergeCell ref="B149:E149"/>
    <mergeCell ref="B119:E119"/>
    <mergeCell ref="B93:E93"/>
    <mergeCell ref="B95:E95"/>
    <mergeCell ref="E98:E105"/>
    <mergeCell ref="B97:E97"/>
    <mergeCell ref="E108:E117"/>
    <mergeCell ref="B106:E106"/>
    <mergeCell ref="B107:E107"/>
    <mergeCell ref="B68:E68"/>
    <mergeCell ref="B71:E71"/>
    <mergeCell ref="B78:E78"/>
    <mergeCell ref="E87:E92"/>
    <mergeCell ref="B86:E86"/>
    <mergeCell ref="B6:E6"/>
    <mergeCell ref="B15:E15"/>
    <mergeCell ref="B25:E25"/>
    <mergeCell ref="B30:E30"/>
    <mergeCell ref="B45:E45"/>
    <mergeCell ref="E31:E39"/>
    <mergeCell ref="E40:E44"/>
    <mergeCell ref="E7:E11"/>
    <mergeCell ref="E12:E14"/>
    <mergeCell ref="E16:E21"/>
    <mergeCell ref="E22:E24"/>
    <mergeCell ref="E26:E27"/>
    <mergeCell ref="E28:E29"/>
    <mergeCell ref="E64:E67"/>
    <mergeCell ref="B54:E54"/>
    <mergeCell ref="B63:E63"/>
    <mergeCell ref="E46:E50"/>
    <mergeCell ref="E51:E53"/>
    <mergeCell ref="E55:E58"/>
    <mergeCell ref="E59:E62"/>
  </mergeCells>
  <phoneticPr fontId="13" type="noConversion"/>
  <conditionalFormatting sqref="B3">
    <cfRule type="expression" dxfId="4" priority="4" stopIfTrue="1">
      <formula>#REF!="No"</formula>
    </cfRule>
  </conditionalFormatting>
  <conditionalFormatting sqref="B4 D4:E4">
    <cfRule type="expression" dxfId="3" priority="5" stopIfTrue="1">
      <formula>#REF!="No"</formula>
    </cfRule>
  </conditionalFormatting>
  <conditionalFormatting sqref="D73">
    <cfRule type="expression" dxfId="2" priority="3" stopIfTrue="1">
      <formula>#REF!="No"</formula>
    </cfRule>
  </conditionalFormatting>
  <conditionalFormatting sqref="D76">
    <cfRule type="expression" dxfId="1" priority="2" stopIfTrue="1">
      <formula>#REF!="No"</formula>
    </cfRule>
  </conditionalFormatting>
  <conditionalFormatting sqref="D82">
    <cfRule type="expression" dxfId="0" priority="1" stopIfTrue="1">
      <formula>#REF!="No"</formula>
    </cfRule>
  </conditionalFormatting>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5C92F20-FA65-4372-962A-B904E57C1526}"/>
</file>

<file path=customXml/itemProps2.xml><?xml version="1.0" encoding="utf-8"?>
<ds:datastoreItem xmlns:ds="http://schemas.openxmlformats.org/officeDocument/2006/customXml" ds:itemID="{963A1A6D-A37E-41DB-8419-790F6C8DEB76}"/>
</file>

<file path=customXml/itemProps3.xml><?xml version="1.0" encoding="utf-8"?>
<ds:datastoreItem xmlns:ds="http://schemas.openxmlformats.org/officeDocument/2006/customXml" ds:itemID="{762DC676-23A7-4E34-AF40-A021CE79B8C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All Sites for sampling</vt:lpstr>
    </vt:vector>
  </TitlesOfParts>
  <Manager/>
  <Company>Bureau Veritas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Nadine NAIDOO</dc:creator>
  <cp:keywords/>
  <dc:description/>
  <cp:lastModifiedBy>Lerato Ramoyada     Transnet Corporate    JHB</cp:lastModifiedBy>
  <cp:revision/>
  <dcterms:created xsi:type="dcterms:W3CDTF">2020-09-30T10:43:35Z</dcterms:created>
  <dcterms:modified xsi:type="dcterms:W3CDTF">2024-11-13T10:45:00Z</dcterms:modified>
  <cp:category/>
  <cp:contentStatus/>
</cp:coreProperties>
</file>