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lerato_ramoyada_transnet_net/Documents/Desktop/Intergrated Travel Management system solution/2025 Integrated Travel Management System Solution/RFP/new RFP/"/>
    </mc:Choice>
  </mc:AlternateContent>
  <xr:revisionPtr revIDLastSave="0" documentId="14_{B6282B5A-5B9F-40DF-AEE6-4BD256CE6FF1}" xr6:coauthVersionLast="47" xr6:coauthVersionMax="47" xr10:uidLastSave="{00000000-0000-0000-0000-000000000000}"/>
  <workbookProtection workbookAlgorithmName="SHA-512" workbookHashValue="uHlZFceQCkh6ftV3/XwZNHOXB4wVOoC5GkI070AQlyE3yGcZnbsZ/ipNTaMtGnavgIlgThi3m2a1eGMUfRIN8A==" workbookSaltValue="iqp0Wj2CKbYW7A+THUilFA==" workbookSpinCount="100000" lockStructure="1"/>
  <bookViews>
    <workbookView xWindow="-110" yWindow="-110" windowWidth="19420" windowHeight="10300" xr2:uid="{00000000-000D-0000-FFFF-FFFF00000000}"/>
  </bookViews>
  <sheets>
    <sheet name="Annexure C - Pricing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I6" i="1" s="1"/>
  <c r="G10" i="1"/>
  <c r="G9" i="1"/>
  <c r="G8" i="1"/>
  <c r="G7" i="1"/>
  <c r="G12" i="1"/>
  <c r="I12" i="1" s="1"/>
  <c r="D12" i="1" l="1"/>
  <c r="D13" i="1" s="1"/>
  <c r="E12" i="1"/>
  <c r="E13" i="1" s="1"/>
  <c r="F12" i="1"/>
  <c r="F13" i="1" s="1"/>
  <c r="G13" i="1"/>
  <c r="I13" i="1"/>
</calcChain>
</file>

<file path=xl/sharedStrings.xml><?xml version="1.0" encoding="utf-8"?>
<sst xmlns="http://schemas.openxmlformats.org/spreadsheetml/2006/main" count="26" uniqueCount="25">
  <si>
    <t>Annual License fees (if applicable)</t>
  </si>
  <si>
    <t>Year 3 
(INCLUDING VAT)</t>
  </si>
  <si>
    <t>Pricing Categories</t>
  </si>
  <si>
    <t>*Other costs</t>
  </si>
  <si>
    <t>Total Costs</t>
  </si>
  <si>
    <t>Year 1 
(INCLUDING VAT)</t>
  </si>
  <si>
    <t>Year 2 
(INCLUDING VAT)</t>
  </si>
  <si>
    <t>Total for the three (3) years 
(INCLUDING VAT)</t>
  </si>
  <si>
    <t>#</t>
  </si>
  <si>
    <t>Even if there is a zero cost then this must reflects as R0.00.</t>
  </si>
  <si>
    <t>Notes to pricing:</t>
  </si>
  <si>
    <t>Annual Maintenance (if any)</t>
  </si>
  <si>
    <t>Deviation from this pricing schedule will results in a bid being declared non responsive.</t>
  </si>
  <si>
    <t>Managed Integrated Travel Solution Fixed Management Fee, which must include the full scope of services in Annexure B, to cover as the minimum:
     - a current integrated travel management system (for Transnet travel bookers to access and do online bookings)
     - a 24/7 call centre
     - a dedicated VIP help desk/ Help desk (with the required dedicated resources resources in Annexure B) to support Transnet to compliment and support the current integrated travel management system</t>
  </si>
  <si>
    <t>Any system set up/ additional enhancements/Development Fees for Transnet integration of the current integrated travel management system into Transnet SAP ERP system(payment and finance) and SAP HCM ( Profiles and Delegated authority approval flows)</t>
  </si>
  <si>
    <t>* Please provide detailed breakdown off "Other costs" on an appendix to this Annexure C, to explain what these other costs are</t>
  </si>
  <si>
    <t>Only Fixed pricing to be provided for the three (3) years</t>
  </si>
  <si>
    <t xml:space="preserve"> Annexure C to the RFP - Pricing Schedule</t>
  </si>
  <si>
    <t xml:space="preserve">Pricing Schedule for a Managed Integrated Travel Management Solution for Transnet travel requirements </t>
  </si>
  <si>
    <t xml:space="preserve">TCC/2025/08/0001/103930/RFP </t>
  </si>
  <si>
    <t>Weighted Average</t>
  </si>
  <si>
    <t xml:space="preserve">Merchant fee Percentage (%) </t>
  </si>
  <si>
    <r>
      <t>The bidders are required to complete all the "green"</t>
    </r>
    <r>
      <rPr>
        <b/>
        <sz val="12"/>
        <color theme="1"/>
        <rFont val="Tahoma"/>
        <family val="2"/>
      </rPr>
      <t xml:space="preserve"> blocks in Comlumn D, E and F, with numeric South African Rand values (inclusive of VAT). No other wording, or blank spaces will be accepted</t>
    </r>
    <r>
      <rPr>
        <sz val="12"/>
        <color theme="1"/>
        <rFont val="Tahoma"/>
        <family val="2"/>
      </rPr>
      <t xml:space="preserve"> in the pricing workbook. Put zero (R0.00) if there is no applicable pricing in any of these blocks. </t>
    </r>
  </si>
  <si>
    <t>Merchant fee value (As-and-when required)</t>
  </si>
  <si>
    <t>Merchant fee will be based on 20% of the estimated travel spend for domestic accommodation, domestic car hire and transfers as detailed in the scope.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</si>
</sst>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9" fontId="5" fillId="5" borderId="2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7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164" fontId="5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165" fontId="4" fillId="0" borderId="0" xfId="1" applyNumberFormat="1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0" fontId="6" fillId="2" borderId="2" xfId="1" applyNumberFormat="1" applyFont="1" applyFill="1" applyBorder="1" applyAlignment="1" applyProtection="1">
      <alignment horizontal="center" vertical="center"/>
      <protection locked="0"/>
    </xf>
    <xf numFmtId="9" fontId="5" fillId="5" borderId="3" xfId="1" applyFont="1" applyFill="1" applyBorder="1" applyAlignment="1">
      <alignment horizontal="center" vertical="center"/>
    </xf>
    <xf numFmtId="9" fontId="5" fillId="5" borderId="4" xfId="1" applyFont="1" applyFill="1" applyBorder="1" applyAlignment="1">
      <alignment horizontal="center" vertical="center"/>
    </xf>
    <xf numFmtId="9" fontId="5" fillId="5" borderId="5" xfId="1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4"/>
  <sheetViews>
    <sheetView showGridLines="0" tabSelected="1" topLeftCell="C6" zoomScale="70" zoomScaleNormal="70" workbookViewId="0">
      <selection activeCell="G7" sqref="G7"/>
    </sheetView>
  </sheetViews>
  <sheetFormatPr defaultColWidth="9.1796875" defaultRowHeight="14" x14ac:dyDescent="0.3"/>
  <cols>
    <col min="1" max="1" width="9.1796875" style="4"/>
    <col min="2" max="2" width="7.1796875" style="4" customWidth="1"/>
    <col min="3" max="3" width="88.81640625" style="4" customWidth="1"/>
    <col min="4" max="4" width="24.90625" style="4" customWidth="1"/>
    <col min="5" max="5" width="30" style="4" customWidth="1"/>
    <col min="6" max="6" width="27" style="4" customWidth="1"/>
    <col min="7" max="7" width="31.26953125" style="4" customWidth="1"/>
    <col min="8" max="8" width="16.81640625" style="4" customWidth="1"/>
    <col min="9" max="9" width="26.90625" style="4" customWidth="1"/>
    <col min="10" max="10" width="21" style="4" customWidth="1"/>
    <col min="11" max="11" width="20.81640625" style="4" customWidth="1"/>
    <col min="12" max="16384" width="9.1796875" style="4"/>
  </cols>
  <sheetData>
    <row r="2" spans="2:11" ht="20" x14ac:dyDescent="0.4">
      <c r="B2" s="1" t="s">
        <v>17</v>
      </c>
      <c r="C2" s="2"/>
      <c r="D2" s="3"/>
      <c r="E2" s="3"/>
      <c r="F2" s="3"/>
      <c r="G2" s="3"/>
      <c r="H2" s="3"/>
    </row>
    <row r="3" spans="2:11" ht="28.5" customHeight="1" x14ac:dyDescent="0.3">
      <c r="C3" s="32" t="s">
        <v>19</v>
      </c>
      <c r="D3" s="32"/>
      <c r="E3" s="32"/>
      <c r="F3" s="32"/>
      <c r="G3" s="32"/>
      <c r="H3" s="5"/>
    </row>
    <row r="4" spans="2:11" s="2" customFormat="1" ht="30" customHeight="1" x14ac:dyDescent="0.35">
      <c r="C4" s="32" t="s">
        <v>18</v>
      </c>
      <c r="D4" s="32"/>
      <c r="E4" s="32"/>
      <c r="F4" s="32"/>
      <c r="G4" s="32"/>
      <c r="H4" s="5"/>
      <c r="I4" s="31"/>
    </row>
    <row r="5" spans="2:11" s="2" customFormat="1" ht="49.5" customHeight="1" x14ac:dyDescent="0.35">
      <c r="B5" s="6" t="s">
        <v>8</v>
      </c>
      <c r="C5" s="7" t="s">
        <v>2</v>
      </c>
      <c r="D5" s="8" t="s">
        <v>5</v>
      </c>
      <c r="E5" s="8" t="s">
        <v>6</v>
      </c>
      <c r="F5" s="8" t="s">
        <v>1</v>
      </c>
      <c r="G5" s="8" t="s">
        <v>7</v>
      </c>
      <c r="H5" s="8" t="s">
        <v>20</v>
      </c>
      <c r="I5" s="8" t="s">
        <v>7</v>
      </c>
    </row>
    <row r="6" spans="2:11" ht="135" customHeight="1" x14ac:dyDescent="0.3">
      <c r="B6" s="9">
        <v>1</v>
      </c>
      <c r="C6" s="10" t="s">
        <v>13</v>
      </c>
      <c r="D6" s="30">
        <v>0</v>
      </c>
      <c r="E6" s="30">
        <v>0</v>
      </c>
      <c r="F6" s="30">
        <v>0</v>
      </c>
      <c r="G6" s="11">
        <f>SUM(D6:F6)</f>
        <v>0</v>
      </c>
      <c r="H6" s="35">
        <v>0.95</v>
      </c>
      <c r="I6" s="38">
        <f>H6*SUM(G6:G10)</f>
        <v>0</v>
      </c>
      <c r="J6" s="12"/>
      <c r="K6" s="13"/>
    </row>
    <row r="7" spans="2:11" s="2" customFormat="1" ht="61.5" customHeight="1" x14ac:dyDescent="0.35">
      <c r="B7" s="9">
        <v>2</v>
      </c>
      <c r="C7" s="10" t="s">
        <v>14</v>
      </c>
      <c r="D7" s="30">
        <v>0</v>
      </c>
      <c r="E7" s="30">
        <v>0</v>
      </c>
      <c r="F7" s="30">
        <v>0</v>
      </c>
      <c r="G7" s="11">
        <f>SUM(D7:F7)</f>
        <v>0</v>
      </c>
      <c r="H7" s="36"/>
      <c r="I7" s="39"/>
      <c r="J7" s="12"/>
    </row>
    <row r="8" spans="2:11" s="2" customFormat="1" ht="35.25" customHeight="1" x14ac:dyDescent="0.35">
      <c r="B8" s="9">
        <v>3</v>
      </c>
      <c r="C8" s="10" t="s">
        <v>11</v>
      </c>
      <c r="D8" s="30">
        <v>0</v>
      </c>
      <c r="E8" s="30">
        <v>0</v>
      </c>
      <c r="F8" s="30">
        <v>0</v>
      </c>
      <c r="G8" s="11">
        <f>SUM(D8:F8)</f>
        <v>0</v>
      </c>
      <c r="H8" s="36"/>
      <c r="I8" s="39"/>
      <c r="J8" s="12"/>
    </row>
    <row r="9" spans="2:11" s="2" customFormat="1" ht="35.25" customHeight="1" x14ac:dyDescent="0.35">
      <c r="B9" s="9">
        <v>4</v>
      </c>
      <c r="C9" s="10" t="s">
        <v>0</v>
      </c>
      <c r="D9" s="30">
        <v>0</v>
      </c>
      <c r="E9" s="30">
        <v>0</v>
      </c>
      <c r="F9" s="30">
        <v>0</v>
      </c>
      <c r="G9" s="11">
        <f>SUM(D9:F9)</f>
        <v>0</v>
      </c>
      <c r="H9" s="36"/>
      <c r="I9" s="39"/>
      <c r="J9" s="12"/>
    </row>
    <row r="10" spans="2:11" s="2" customFormat="1" ht="35.25" customHeight="1" x14ac:dyDescent="0.35">
      <c r="B10" s="9">
        <v>5</v>
      </c>
      <c r="C10" s="10" t="s">
        <v>3</v>
      </c>
      <c r="D10" s="30">
        <v>0</v>
      </c>
      <c r="E10" s="30">
        <v>0</v>
      </c>
      <c r="F10" s="30">
        <v>0</v>
      </c>
      <c r="G10" s="11">
        <f>SUM(D10:F10)</f>
        <v>0</v>
      </c>
      <c r="H10" s="37"/>
      <c r="I10" s="40"/>
      <c r="J10" s="12"/>
    </row>
    <row r="11" spans="2:11" s="2" customFormat="1" ht="35.25" customHeight="1" x14ac:dyDescent="0.35">
      <c r="B11" s="9">
        <v>6</v>
      </c>
      <c r="C11" s="14" t="s">
        <v>21</v>
      </c>
      <c r="D11" s="34">
        <v>0</v>
      </c>
      <c r="E11" s="34"/>
      <c r="F11" s="34"/>
      <c r="G11" s="15"/>
      <c r="H11" s="15"/>
      <c r="I11" s="15"/>
      <c r="J11" s="13"/>
      <c r="K11" s="13"/>
    </row>
    <row r="12" spans="2:11" s="2" customFormat="1" ht="35.25" customHeight="1" x14ac:dyDescent="0.35">
      <c r="B12" s="9">
        <v>7</v>
      </c>
      <c r="C12" s="14" t="s">
        <v>23</v>
      </c>
      <c r="D12" s="11">
        <f>G12/3</f>
        <v>0</v>
      </c>
      <c r="E12" s="11">
        <f>G12/3</f>
        <v>0</v>
      </c>
      <c r="F12" s="11">
        <f>G12/3</f>
        <v>0</v>
      </c>
      <c r="G12" s="11">
        <f>D11*648976070*3*0.2</f>
        <v>0</v>
      </c>
      <c r="H12" s="16">
        <v>0.05</v>
      </c>
      <c r="I12" s="11">
        <f>H12*G12</f>
        <v>0</v>
      </c>
      <c r="J12" s="13"/>
      <c r="K12" s="13"/>
    </row>
    <row r="13" spans="2:11" s="2" customFormat="1" ht="30" customHeight="1" thickBot="1" x14ac:dyDescent="0.4">
      <c r="B13" s="17" t="s">
        <v>4</v>
      </c>
      <c r="D13" s="18">
        <f>SUM(D6:D10)+D12</f>
        <v>0</v>
      </c>
      <c r="E13" s="18">
        <f>SUM(E6:E10)+E12</f>
        <v>0</v>
      </c>
      <c r="F13" s="18">
        <f>SUM(F6:F10)+F12</f>
        <v>0</v>
      </c>
      <c r="G13" s="18">
        <f>SUM(G6:G12)</f>
        <v>0</v>
      </c>
      <c r="H13" s="13"/>
      <c r="I13" s="18">
        <f>SUM(I6:I12)</f>
        <v>0</v>
      </c>
      <c r="J13" s="13"/>
      <c r="K13" s="19"/>
    </row>
    <row r="14" spans="2:11" s="2" customFormat="1" ht="13.5" customHeight="1" thickTop="1" x14ac:dyDescent="0.35">
      <c r="B14" s="17"/>
      <c r="D14" s="13"/>
      <c r="E14" s="13"/>
      <c r="F14" s="13"/>
      <c r="G14" s="13"/>
      <c r="H14" s="13"/>
    </row>
    <row r="15" spans="2:11" s="2" customFormat="1" ht="27" customHeight="1" x14ac:dyDescent="0.35">
      <c r="B15" s="20"/>
      <c r="D15" s="21"/>
      <c r="E15" s="22"/>
      <c r="F15" s="13"/>
      <c r="G15" s="13"/>
      <c r="H15" s="13"/>
    </row>
    <row r="16" spans="2:11" s="2" customFormat="1" ht="20" customHeight="1" x14ac:dyDescent="0.35">
      <c r="B16" s="23" t="s">
        <v>10</v>
      </c>
      <c r="C16" s="24"/>
      <c r="D16" s="25"/>
      <c r="E16" s="25"/>
      <c r="F16" s="25"/>
      <c r="G16" s="25"/>
      <c r="H16" s="25"/>
    </row>
    <row r="17" spans="2:11" s="2" customFormat="1" ht="30" customHeight="1" x14ac:dyDescent="0.35">
      <c r="B17" s="33" t="s">
        <v>22</v>
      </c>
      <c r="C17" s="33"/>
      <c r="D17" s="33"/>
      <c r="E17" s="33"/>
      <c r="F17" s="33"/>
      <c r="G17" s="33"/>
      <c r="H17" s="33"/>
      <c r="I17" s="33"/>
      <c r="J17" s="33"/>
      <c r="K17" s="33"/>
    </row>
    <row r="18" spans="2:11" s="2" customFormat="1" ht="24" customHeight="1" x14ac:dyDescent="0.35">
      <c r="B18" s="26" t="s">
        <v>9</v>
      </c>
    </row>
    <row r="19" spans="2:11" s="2" customFormat="1" ht="24" customHeight="1" x14ac:dyDescent="0.35">
      <c r="B19" s="26" t="s">
        <v>12</v>
      </c>
      <c r="G19" s="13"/>
      <c r="H19" s="13"/>
    </row>
    <row r="20" spans="2:11" s="2" customFormat="1" ht="30" customHeight="1" x14ac:dyDescent="0.35">
      <c r="B20" s="26" t="s">
        <v>15</v>
      </c>
      <c r="G20" s="27"/>
      <c r="H20" s="27"/>
    </row>
    <row r="21" spans="2:11" ht="15" x14ac:dyDescent="0.3">
      <c r="B21" s="28" t="s">
        <v>16</v>
      </c>
      <c r="G21" s="13"/>
      <c r="H21" s="13"/>
      <c r="I21" s="13"/>
      <c r="J21" s="13"/>
    </row>
    <row r="22" spans="2:11" ht="29" customHeight="1" x14ac:dyDescent="0.3">
      <c r="B22" s="28" t="s">
        <v>24</v>
      </c>
      <c r="G22" s="13"/>
      <c r="H22" s="13"/>
    </row>
    <row r="24" spans="2:11" s="29" customFormat="1" ht="15" x14ac:dyDescent="0.3">
      <c r="G24" s="13"/>
      <c r="H24" s="13"/>
    </row>
  </sheetData>
  <sheetProtection algorithmName="SHA-512" hashValue="AdIBrWJUIel7aESHPpyPl0hX9J5sU5EALDkvP7d3FiTnoM/+W95uOLixiE58oS5Crh6Z47WR2Pa7KGnorsYuQg==" saltValue="Bb/ppblHoF7AamXAtAswhg==" spinCount="100000" sheet="1" objects="1" scenarios="1"/>
  <protectedRanges>
    <protectedRange algorithmName="SHA-512" hashValue="jAKNKnh8RLxUX7wZ5tlwc9RYeDW2Bn6uQ4R7SrwETs8igZYvDOmSLjTzRcgWmmZ9ZK5vZ3IHCZCGb8C8sw1JfQ==" saltValue="Pj7HCkaHDKrgKjboOWdfIg==" spinCount="100000" sqref="A1:C1048576 G1:K1048576" name="Range1"/>
  </protectedRanges>
  <mergeCells count="6">
    <mergeCell ref="C3:G3"/>
    <mergeCell ref="C4:G4"/>
    <mergeCell ref="B17:K17"/>
    <mergeCell ref="D11:F11"/>
    <mergeCell ref="H6:H10"/>
    <mergeCell ref="I6:I10"/>
  </mergeCells>
  <pageMargins left="0.7" right="0.7" top="0.75" bottom="0.75" header="0.3" footer="0.3"/>
  <pageSetup paperSize="8" scale="63" fitToHeight="0" orientation="landscape" r:id="rId1"/>
  <ignoredErrors>
    <ignoredError sqref="D1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F7ED85-FCD1-45F1-AE28-A9CC248B2474}"/>
</file>

<file path=customXml/itemProps2.xml><?xml version="1.0" encoding="utf-8"?>
<ds:datastoreItem xmlns:ds="http://schemas.openxmlformats.org/officeDocument/2006/customXml" ds:itemID="{F5190B32-6443-478D-8F44-F1ED3629B1F8}"/>
</file>

<file path=customXml/itemProps3.xml><?xml version="1.0" encoding="utf-8"?>
<ds:datastoreItem xmlns:ds="http://schemas.openxmlformats.org/officeDocument/2006/customXml" ds:itemID="{032B1DC4-7223-4FF0-B355-730A6CD9DB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C - Pricing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Van Der Merwe  Transnet Corporate  JHB</dc:creator>
  <cp:lastModifiedBy>Lerato Ramoyada     Transnet Corporate    JHB</cp:lastModifiedBy>
  <cp:lastPrinted>2025-10-23T09:20:13Z</cp:lastPrinted>
  <dcterms:created xsi:type="dcterms:W3CDTF">2013-07-14T22:19:05Z</dcterms:created>
  <dcterms:modified xsi:type="dcterms:W3CDTF">2025-10-23T09:22:53Z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cf86ee-526f-4536-9daf-d1ee8064d50e_Enabled">
    <vt:lpwstr>true</vt:lpwstr>
  </property>
  <property fmtid="{D5CDD505-2E9C-101B-9397-08002B2CF9AE}" pid="3" name="MSIP_Label_58cf86ee-526f-4536-9daf-d1ee8064d50e_SetDate">
    <vt:lpwstr>2025-01-30T11:34:38Z</vt:lpwstr>
  </property>
  <property fmtid="{D5CDD505-2E9C-101B-9397-08002B2CF9AE}" pid="4" name="MSIP_Label_58cf86ee-526f-4536-9daf-d1ee8064d50e_Method">
    <vt:lpwstr>Standard</vt:lpwstr>
  </property>
  <property fmtid="{D5CDD505-2E9C-101B-9397-08002B2CF9AE}" pid="5" name="MSIP_Label_58cf86ee-526f-4536-9daf-d1ee8064d50e_Name">
    <vt:lpwstr>Internal Only Information</vt:lpwstr>
  </property>
  <property fmtid="{D5CDD505-2E9C-101B-9397-08002B2CF9AE}" pid="6" name="MSIP_Label_58cf86ee-526f-4536-9daf-d1ee8064d50e_SiteId">
    <vt:lpwstr>a1a39996-f913-4016-a58a-361c60dec580</vt:lpwstr>
  </property>
  <property fmtid="{D5CDD505-2E9C-101B-9397-08002B2CF9AE}" pid="7" name="MSIP_Label_58cf86ee-526f-4536-9daf-d1ee8064d50e_ActionId">
    <vt:lpwstr>8623a514-a170-4c21-a49f-8c70732b06ad</vt:lpwstr>
  </property>
  <property fmtid="{D5CDD505-2E9C-101B-9397-08002B2CF9AE}" pid="8" name="MSIP_Label_58cf86ee-526f-4536-9daf-d1ee8064d50e_ContentBits">
    <vt:lpwstr>0</vt:lpwstr>
  </property>
</Properties>
</file>